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Users\Lenovo\Documents\excel course\"/>
    </mc:Choice>
  </mc:AlternateContent>
  <xr:revisionPtr revIDLastSave="0" documentId="13_ncr:1_{D197D13F-4056-44AF-806D-29DA94DB0031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P&amp;L by fiscal year" sheetId="2" r:id="rId1"/>
    <sheet name="P&amp;L by fiscal month" sheetId="4" r:id="rId2"/>
    <sheet name="P&amp;L by Markets 21" sheetId="5" r:id="rId3"/>
    <sheet name="P&amp;L by quarter (Sub Zone)" sheetId="6" r:id="rId4"/>
  </sheets>
  <calcPr calcId="191029"/>
  <pivotCaches>
    <pivotCache cacheId="0" r:id="rId5"/>
    <pivotCache cacheId="1" r:id="rId6"/>
    <pivotCache cacheId="2" r:id="rId7"/>
    <pivotCache cacheId="3" r:id="rId8"/>
    <pivotCache cacheId="24" r:id="rId9"/>
    <pivotCache cacheId="75" r:id="rId10"/>
    <pivotCache cacheId="80" r:id="rId11"/>
    <pivotCache cacheId="83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0ca5588-b1cf-4ace-8d37-28aa22d53f04" name="dim_customer" connection="Query - dim_customer"/>
          <x15:modelTable id="dim_market_92b9c39f-e9b4-4611-82c0-b43dc271f058" name="dim_market" connection="Query - dim_market"/>
          <x15:modelTable id="dim_product_08957b6f-d851-46b0-a331-11761853de41" name="dim_product" connection="Query - dim_product"/>
          <x15:modelTable id="facts_sales_monthly_434f9837-e3a9-4c36-a39d-2d84e50918c5" name="facts_sales_monthly" connection="Query - facts_sales_monthly_with_cost"/>
          <x15:modelTable id="dim_date_74fcf29f-7f1e-4e75-a3cb-82ee956c93c6" name="dim_date" connection="Query - dim_date"/>
          <x15:modelTable id="ns_targets_2021_f0c6b8f3-507c-41ea-bec7-48f362755ff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s_sales_monthly" fromColumn="customer_code" toTable="dim_customer" toColumn="customer_code"/>
          <x15:modelRelationship fromTable="facts_sales_monthly" fromColumn="product_code" toTable="dim_product" toColumn="product_code"/>
          <x15:modelRelationship fromTable="facts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3" i="4" l="1"/>
  <c r="E53" i="4"/>
  <c r="F53" i="4"/>
  <c r="G53" i="4"/>
  <c r="H53" i="4"/>
  <c r="I53" i="4"/>
  <c r="J53" i="4"/>
  <c r="K53" i="4"/>
  <c r="L53" i="4"/>
  <c r="M53" i="4"/>
  <c r="N53" i="4"/>
  <c r="O53" i="4"/>
  <c r="C53" i="4"/>
  <c r="C52" i="4"/>
  <c r="D52" i="4"/>
  <c r="E52" i="4"/>
  <c r="F52" i="4"/>
  <c r="G52" i="4"/>
  <c r="H52" i="4"/>
  <c r="I52" i="4"/>
  <c r="J52" i="4"/>
  <c r="K52" i="4"/>
  <c r="L52" i="4"/>
  <c r="M52" i="4"/>
  <c r="N52" i="4"/>
  <c r="O52" i="4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66" i="2"/>
  <c r="F67" i="2"/>
  <c r="F68" i="2"/>
  <c r="F69" i="2"/>
  <c r="F70" i="2"/>
  <c r="F71" i="2"/>
  <c r="F72" i="2"/>
  <c r="F73" i="2"/>
  <c r="F74" i="2"/>
  <c r="F75" i="2"/>
  <c r="F76" i="2"/>
  <c r="F77" i="2"/>
  <c r="F78" i="2"/>
  <c r="F79" i="2"/>
  <c r="F80" i="2"/>
  <c r="F81" i="2"/>
  <c r="F82" i="2"/>
  <c r="F83" i="2"/>
  <c r="F84" i="2"/>
  <c r="F85" i="2"/>
  <c r="F86" i="2"/>
  <c r="F87" i="2"/>
  <c r="F88" i="2"/>
  <c r="F89" i="2"/>
  <c r="F90" i="2"/>
  <c r="F91" i="2"/>
  <c r="F92" i="2"/>
  <c r="F93" i="2"/>
  <c r="F94" i="2"/>
  <c r="F95" i="2"/>
  <c r="F96" i="2"/>
  <c r="F97" i="2"/>
  <c r="F98" i="2"/>
  <c r="F99" i="2"/>
  <c r="F100" i="2"/>
  <c r="F101" i="2"/>
  <c r="F102" i="2"/>
  <c r="F103" i="2"/>
  <c r="F104" i="2"/>
  <c r="F105" i="2"/>
  <c r="F106" i="2"/>
  <c r="F107" i="2"/>
  <c r="F108" i="2"/>
  <c r="F10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1F147DC-F25F-4C3B-BAAA-335223088ED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4d8701c-d0e4-4174-9e02-98c8f3ce8fc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4DFF4C5-E19A-4A01-B168-40972CE2306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d9b385b-e670-44f6-913a-38d23950a5c6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AE3CE6B3-829C-489F-957D-CD1E112E52B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436c3b4-a9a5-40f3-adbd-c2bb02c2391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2E00918-C888-4989-BDFF-CA7E41C3CF0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2ceb808-f584-4f9e-896f-cd97a61a6967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7B6A1A3-D7EC-415A-9732-FE936F6231DC}" name="Query - facts_sales_monthly_with_cost" description="Connection to the 'facts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381e2bf-55cf-431d-8401-42399afee41a">
          <x15:oledbPr connection="Provider=Microsoft.Mashup.OleDb.1;Data Source=$Workbook$;Location=facts_sales_monthly_with_cost;Extended Properties=&quot;&quot;">
            <x15:dbTables>
              <x15:dbTable name="facts_sales_monthly_with_cost"/>
            </x15:dbTables>
          </x15:oledbPr>
        </x15:connection>
      </ext>
    </extLst>
  </connection>
  <connection id="6" xr16:uid="{B5F0D19F-47E1-4FEC-8C10-71DF0F3580D5}" keepAlive="1" name="Query - finance_ref" description="Connection to the 'finance_ref' query in the workbook." type="5" refreshedVersion="8" background="1" saveData="1">
    <dbPr connection="Provider=Microsoft.Mashup.OleDb.1;Data Source=$Workbook$;Location=finance_ref;Extended Properties=&quot;&quot;" command="SELECT * FROM [finance_ref]"/>
  </connection>
  <connection id="7" xr16:uid="{8F358D24-3151-4806-ACA7-3A8ED68F17A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c41fd80-9b96-4a67-9593-249116d9882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DEF0FA29-A8A9-40E7-9B14-7A7263061D2F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78FB9A9A-E858-40D8-B278-304742E6282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.Y.].&amp;[2019]}"/>
    <s v="{[dim_date].[F.Y.].&amp;[2020]}"/>
    <s v="{[dim_date].[F.Y.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<sst xmlns="http://schemas.openxmlformats.org/spreadsheetml/2006/main" count="232" uniqueCount="77">
  <si>
    <t>region</t>
  </si>
  <si>
    <t>All</t>
  </si>
  <si>
    <t>Grand Total</t>
  </si>
  <si>
    <t>market</t>
  </si>
  <si>
    <t>division</t>
  </si>
  <si>
    <t>21 vs 20</t>
  </si>
  <si>
    <t>Filters</t>
  </si>
  <si>
    <t>2019</t>
  </si>
  <si>
    <t>2020</t>
  </si>
  <si>
    <t>2021</t>
  </si>
  <si>
    <t>All values are in USD</t>
  </si>
  <si>
    <t>Net Sales</t>
  </si>
  <si>
    <t>COGS</t>
  </si>
  <si>
    <t>Gross Margin</t>
  </si>
  <si>
    <t>GM%</t>
  </si>
  <si>
    <t>Metrics</t>
  </si>
  <si>
    <t>Fiscal Years</t>
  </si>
  <si>
    <t>2021v2020</t>
  </si>
  <si>
    <t>P&amp;L By Fiscal Years</t>
  </si>
  <si>
    <t>Note: 21v20 is not part</t>
  </si>
  <si>
    <t xml:space="preserve">            of pivot table</t>
  </si>
  <si>
    <t>customer</t>
  </si>
  <si>
    <t>F.Y.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</si>
  <si>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</si>
  <si>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</si>
  <si>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</si>
  <si>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</si>
  <si>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</si>
  <si>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</si>
  <si>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</si>
  <si>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</si>
  <si>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</si>
  <si>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</si>
  <si>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</si>
  <si>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</si>
  <si>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P&amp;L By Fiscal Months</t>
  </si>
  <si>
    <t>Q1</t>
  </si>
  <si>
    <t>Q2</t>
  </si>
  <si>
    <t>Q3</t>
  </si>
  <si>
    <t>Q4</t>
  </si>
  <si>
    <t>Quarters</t>
  </si>
  <si>
    <t>Comparision</t>
  </si>
  <si>
    <t>20 vs 19</t>
  </si>
  <si>
    <t>Note: Do not modify the pivot table</t>
  </si>
  <si>
    <t>Country</t>
  </si>
  <si>
    <t>Australia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</si>
  <si>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</si>
  <si>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</si>
  <si>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</si>
  <si>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</si>
  <si>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</si>
  <si>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</si>
  <si>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</si>
  <si>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</si>
  <si>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Netherlands</t>
  </si>
  <si>
    <t>Pakistan</t>
  </si>
  <si>
    <t>Philiphines</t>
  </si>
  <si>
    <t>Poland</t>
  </si>
  <si>
    <t>Portugal</t>
  </si>
  <si>
    <t>South Korea</t>
  </si>
  <si>
    <t>Sweden</t>
  </si>
  <si>
    <t>United Kingdom</t>
  </si>
  <si>
    <t>USA</t>
  </si>
  <si>
    <t>P &amp; L</t>
  </si>
  <si>
    <t>for Markets</t>
  </si>
  <si>
    <t>Austria</t>
  </si>
  <si>
    <t>Japan</t>
  </si>
  <si>
    <t>New Zealand</t>
  </si>
  <si>
    <t>Norway</t>
  </si>
  <si>
    <t>Spain</t>
  </si>
  <si>
    <t>ANZ</t>
  </si>
  <si>
    <t>NA</t>
  </si>
  <si>
    <t>NE</t>
  </si>
  <si>
    <t>ROA</t>
  </si>
  <si>
    <t>SE</t>
  </si>
  <si>
    <t>by Quarters (Sub Zone)</t>
  </si>
  <si>
    <t>Sub 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</si>
</sst>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;\-0.0%;0.0%"/>
    <numFmt numFmtId="166" formatCode="0.0%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/>
      <name val="Calibri"/>
      <family val="2"/>
      <scheme val="minor"/>
    </font>
    <font>
      <b/>
      <sz val="11"/>
      <color theme="7"/>
      <name val="Avenir Next LT Pro"/>
      <family val="2"/>
    </font>
    <font>
      <sz val="11"/>
      <color theme="1"/>
      <name val="Calibri"/>
      <family val="2"/>
      <scheme val="minor"/>
    </font>
    <font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31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1" fillId="0" borderId="0" xfId="0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1" xfId="0" applyFont="1" applyBorder="1" applyAlignment="1">
      <alignment horizontal="center"/>
    </xf>
    <xf numFmtId="0" fontId="1" fillId="0" borderId="0" xfId="0" pivotButton="1" applyFont="1"/>
    <xf numFmtId="165" fontId="1" fillId="0" borderId="0" xfId="0" applyNumberFormat="1" applyFont="1"/>
    <xf numFmtId="0" fontId="1" fillId="0" borderId="1" xfId="0" pivotButton="1" applyFont="1" applyBorder="1" applyAlignment="1">
      <alignment horizontal="left"/>
    </xf>
    <xf numFmtId="0" fontId="2" fillId="0" borderId="0" xfId="0" applyFont="1"/>
    <xf numFmtId="0" fontId="2" fillId="0" borderId="1" xfId="0" applyFont="1" applyBorder="1"/>
    <xf numFmtId="0" fontId="1" fillId="0" borderId="1" xfId="0" applyFont="1" applyBorder="1"/>
    <xf numFmtId="0" fontId="2" fillId="0" borderId="0" xfId="0" pivotButton="1" applyFont="1"/>
    <xf numFmtId="166" fontId="0" fillId="0" borderId="0" xfId="1" applyNumberFormat="1" applyFont="1"/>
    <xf numFmtId="0" fontId="6" fillId="0" borderId="0" xfId="0" pivotButton="1" applyFont="1" applyBorder="1"/>
    <xf numFmtId="0" fontId="6" fillId="0" borderId="0" xfId="0" applyFont="1" applyBorder="1" applyAlignment="1">
      <alignment horizontal="left"/>
    </xf>
    <xf numFmtId="164" fontId="6" fillId="0" borderId="0" xfId="0" applyNumberFormat="1" applyFont="1" applyBorder="1"/>
    <xf numFmtId="165" fontId="6" fillId="0" borderId="0" xfId="0" applyNumberFormat="1" applyFont="1" applyBorder="1"/>
    <xf numFmtId="0" fontId="6" fillId="0" borderId="1" xfId="0" applyFont="1" applyBorder="1"/>
    <xf numFmtId="0" fontId="1" fillId="0" borderId="0" xfId="0" pivotButton="1" applyFont="1" applyBorder="1"/>
    <xf numFmtId="0" fontId="1" fillId="0" borderId="0" xfId="0" applyFont="1" applyBorder="1"/>
    <xf numFmtId="0" fontId="2" fillId="0" borderId="0" xfId="0" pivotButton="1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0" fontId="2" fillId="0" borderId="0" xfId="0" pivotButton="1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1" fillId="0" borderId="1" xfId="0" pivotButton="1" applyFont="1" applyBorder="1"/>
    <xf numFmtId="0" fontId="2" fillId="0" borderId="1" xfId="0" pivotButton="1" applyFont="1" applyBorder="1" applyAlignment="1">
      <alignment horizontal="left"/>
    </xf>
  </cellXfs>
  <cellStyles count="2">
    <cellStyle name="Normal" xfId="0" builtinId="0"/>
    <cellStyle name="Percent" xfId="1" builtinId="5"/>
  </cellStyles>
  <dxfs count="1116"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font>
        <b/>
        <family val="2"/>
      </font>
    </dxf>
    <dxf>
      <font>
        <b/>
        <family val="2"/>
      </font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,,&quot;M&quot;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horizontal="left"/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4" formatCode="0.0,,&quot;M&quot;"/>
    </dxf>
    <dxf>
      <numFmt numFmtId="164" formatCode="0.0,,&quot;M&quot;"/>
    </dxf>
    <dxf>
      <font>
        <b val="0"/>
      </font>
    </dxf>
    <dxf>
      <alignment horizontal="left"/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vertical/>
      </border>
    </dxf>
    <dxf>
      <border>
        <left/>
        <right/>
        <top/>
        <vertical/>
      </border>
    </dxf>
    <dxf>
      <border>
        <left/>
        <right/>
        <vertical/>
        <horizontal/>
      </border>
    </dxf>
    <dxf>
      <border>
        <left/>
        <right/>
        <top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vertical/>
      </border>
    </dxf>
    <dxf>
      <border>
        <left/>
        <right/>
        <top/>
        <bottom style="thin">
          <color auto="1"/>
        </bottom>
        <vertical/>
        <horizontal style="thin">
          <color auto="1"/>
        </horizontal>
      </border>
    </dxf>
  </dxfs>
  <tableStyles count="3" defaultTableStyle="TableStyleMedium2" defaultPivotStyle="AtliQ01">
    <tableStyle name="AtliQ" table="0" count="2" xr9:uid="{ACDC25E0-5586-4DAB-A7FA-7CBEE0965A67}">
      <tableStyleElement type="pageFieldLabels" dxfId="1115"/>
      <tableStyleElement type="pageFieldValues" dxfId="1114"/>
    </tableStyle>
    <tableStyle name="AtliQ01" table="0" count="5" xr9:uid="{DD650A1B-5182-48D5-93C6-93BCE79FB160}">
      <tableStyleElement type="wholeTable" dxfId="1113"/>
      <tableStyleElement type="headerRow" dxfId="1112"/>
      <tableStyleElement type="lastColumn" dxfId="1111"/>
      <tableStyleElement type="pageFieldLabels" dxfId="1110"/>
      <tableStyleElement type="pageFieldValues" dxfId="1109"/>
    </tableStyle>
    <tableStyle name="Invisible" pivot="0" table="0" count="0" xr9:uid="{A999578C-0C0F-40BE-9D3D-A30C533CD84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4.xml"/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7" Type="http://schemas.openxmlformats.org/officeDocument/2006/relationships/pivotCacheDefinition" Target="pivotCache/pivotCacheDefinition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9.063385416666" backgroundQuery="1" createdVersion="8" refreshedVersion="8" minRefreshableVersion="3" recordCount="0" supportSubquery="1" supportAdvancedDrill="1" xr:uid="{D4DDC6C7-DA7E-48AF-9ECE-AC1120C2E0B6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 Sales]" caption="Net Sales" numFmtId="0" hierarchy="34" level="32767"/>
    <cacheField name="[dim_date].[F.Y.].[F.Y.]" caption="F.Y." numFmtId="0" hierarchy="7" level="1">
      <sharedItems count="3">
        <s v="2019"/>
        <s v="2020"/>
        <s v="2021"/>
      </sharedItems>
    </cacheField>
    <cacheField name="[Measures].[COGS]" caption="COGS" numFmtId="0" hierarchy="42" level="32767"/>
    <cacheField name="[Measures].[Gross Margin]" caption="Gross Margin" numFmtId="0" hierarchy="43" level="32767"/>
    <cacheField name="[Measures].[GM%]" caption="GM%" numFmtId="0" hierarchy="4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.Y. month]" caption="F.Y. month" attribute="1" defaultMemberUniqueName="[dim_date].[F.Y. month].[All]" allUniqueName="[dim_date].[F.Y.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facts_sales_monthly].[freight_cost]" caption="freight_cost" attribute="1" defaultMemberUniqueName="[facts_sales_monthly].[freight_cost].[All]" allUniqueName="[facts_sales_monthly].[freight_cost].[All]" dimensionUniqueName="[facts_sales_monthly]" displayFolder="" count="0" memberValueDatatype="5" unbalanced="0"/>
    <cacheHierarchy uniqueName="[facts_sales_monthly].[manufacturing_cost]" caption="manufacturing_cost" attribute="1" defaultMemberUniqueName="[facts_sales_monthly].[manufacturing_cost].[All]" allUniqueName="[facts_sales_monthly].[manufacturing_cost].[All]" dimensionUniqueName="[facts_sales_monthly]" displayFolder="" count="0" memberValueDatatype="5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facts_sales_monthly].[total_cogs]" caption="total_cogs" attribute="1" defaultMemberUniqueName="[facts_sales_monthly].[total_cogs].[All]" allUniqueName="[facts_sales_monthly].[total_cogs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s_sales_monthly" count="0" oneField="1">
      <fieldsUsage count="1">
        <fieldUsage x="3"/>
      </fieldsUsage>
    </cacheHierarchy>
    <cacheHierarchy uniqueName="[Measures].[Net Sales 19]" caption="Net Sales 19" measure="1" displayFolder="" measureGroup="facts_sales_monthly" count="0"/>
    <cacheHierarchy uniqueName="[Measures].[Net Sales 20]" caption="Net Sales 20" measure="1" displayFolder="" measureGroup="facts_sales_monthly" count="0"/>
    <cacheHierarchy uniqueName="[Measures].[Net Sales 21]" caption="Net 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COGS]" caption="COGS" measure="1" displayFolder="" measureGroup="facts_sales_monthly" count="0" oneField="1">
      <fieldsUsage count="1">
        <fieldUsage x="5"/>
      </fieldsUsage>
    </cacheHierarchy>
    <cacheHierarchy uniqueName="[Measures].[Gross Margin]" caption="Gross Margin" measure="1" displayFolder="" measureGroup="facts_sales_monthly" count="0" oneField="1">
      <fieldsUsage count="1">
        <fieldUsage x="6"/>
      </fieldsUsage>
    </cacheHierarchy>
    <cacheHierarchy uniqueName="[Measures].[GM%]" caption="GM%" measure="1" displayFolder="" measureGroup="facts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9.079915393515" backgroundQuery="1" createdVersion="8" refreshedVersion="8" minRefreshableVersion="3" recordCount="0" supportSubquery="1" supportAdvancedDrill="1" xr:uid="{4AE7FEBC-3774-4A7E-B573-7249104905B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date].[F.Y.].[F.Y.]" caption="F.Y.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%]" caption="GM%" numFmtId="0" hierarchy="44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F.Y. month]" caption="F.Y. month" attribute="1" defaultMemberUniqueName="[dim_date].[F.Y. month].[All]" allUniqueName="[dim_date].[F.Y.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6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facts_sales_monthly].[freight_cost]" caption="freight_cost" attribute="1" defaultMemberUniqueName="[facts_sales_monthly].[freight_cost].[All]" allUniqueName="[facts_sales_monthly].[freight_cost].[All]" dimensionUniqueName="[facts_sales_monthly]" displayFolder="" count="0" memberValueDatatype="5" unbalanced="0"/>
    <cacheHierarchy uniqueName="[facts_sales_monthly].[manufacturing_cost]" caption="manufacturing_cost" attribute="1" defaultMemberUniqueName="[facts_sales_monthly].[manufacturing_cost].[All]" allUniqueName="[facts_sales_monthly].[manufacturing_cost].[All]" dimensionUniqueName="[facts_sales_monthly]" displayFolder="" count="0" memberValueDatatype="5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facts_sales_monthly].[total_cogs]" caption="total_cogs" attribute="1" defaultMemberUniqueName="[facts_sales_monthly].[total_cogs].[All]" allUniqueName="[facts_sales_monthly].[total_cogs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s_sales_monthly" count="0" oneField="1">
      <fieldsUsage count="1">
        <fieldUsage x="7"/>
      </fieldsUsage>
    </cacheHierarchy>
    <cacheHierarchy uniqueName="[Measures].[Net Sales 19]" caption="Net Sales 19" measure="1" displayFolder="" measureGroup="facts_sales_monthly" count="0"/>
    <cacheHierarchy uniqueName="[Measures].[Net Sales 20]" caption="Net Sales 20" measure="1" displayFolder="" measureGroup="facts_sales_monthly" count="0"/>
    <cacheHierarchy uniqueName="[Measures].[Net Sales 21]" caption="Net 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COGS]" caption="COGS" measure="1" displayFolder="" measureGroup="facts_sales_monthly" count="0" oneField="1">
      <fieldsUsage count="1">
        <fieldUsage x="8"/>
      </fieldsUsage>
    </cacheHierarchy>
    <cacheHierarchy uniqueName="[Measures].[Gross Margin]" caption="Gross Margin" measure="1" displayFolder="" measureGroup="facts_sales_monthly" count="0" oneField="1">
      <fieldsUsage count="1">
        <fieldUsage x="9"/>
      </fieldsUsage>
    </cacheHierarchy>
    <cacheHierarchy uniqueName="[Measures].[GM%]" caption="GM%" measure="1" displayFolder="" measureGroup="facts_sales_monthly" count="0" oneField="1">
      <fieldsUsage count="1">
        <fieldUsage x="1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9.087251273151" backgroundQuery="1" createdVersion="8" refreshedVersion="8" minRefreshableVersion="3" recordCount="0" supportSubquery="1" supportAdvancedDrill="1" xr:uid="{6748AA42-2976-41F0-9AB7-5FF1E9908B08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date].[F.Y.].[F.Y.]" caption="F.Y.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%]" caption="GM%" numFmtId="0" hierarchy="44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F.Y. month]" caption="F.Y. month" attribute="1" defaultMemberUniqueName="[dim_date].[F.Y. month].[All]" allUniqueName="[dim_date].[F.Y.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6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facts_sales_monthly].[freight_cost]" caption="freight_cost" attribute="1" defaultMemberUniqueName="[facts_sales_monthly].[freight_cost].[All]" allUniqueName="[facts_sales_monthly].[freight_cost].[All]" dimensionUniqueName="[facts_sales_monthly]" displayFolder="" count="0" memberValueDatatype="5" unbalanced="0"/>
    <cacheHierarchy uniqueName="[facts_sales_monthly].[manufacturing_cost]" caption="manufacturing_cost" attribute="1" defaultMemberUniqueName="[facts_sales_monthly].[manufacturing_cost].[All]" allUniqueName="[facts_sales_monthly].[manufacturing_cost].[All]" dimensionUniqueName="[facts_sales_monthly]" displayFolder="" count="0" memberValueDatatype="5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facts_sales_monthly].[total_cogs]" caption="total_cogs" attribute="1" defaultMemberUniqueName="[facts_sales_monthly].[total_cogs].[All]" allUniqueName="[facts_sales_monthly].[total_cogs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s_sales_monthly" count="0" oneField="1">
      <fieldsUsage count="1">
        <fieldUsage x="7"/>
      </fieldsUsage>
    </cacheHierarchy>
    <cacheHierarchy uniqueName="[Measures].[Net Sales 19]" caption="Net Sales 19" measure="1" displayFolder="" measureGroup="facts_sales_monthly" count="0"/>
    <cacheHierarchy uniqueName="[Measures].[Net Sales 20]" caption="Net Sales 20" measure="1" displayFolder="" measureGroup="facts_sales_monthly" count="0"/>
    <cacheHierarchy uniqueName="[Measures].[Net Sales 21]" caption="Net 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COGS]" caption="COGS" measure="1" displayFolder="" measureGroup="facts_sales_monthly" count="0" oneField="1">
      <fieldsUsage count="1">
        <fieldUsage x="8"/>
      </fieldsUsage>
    </cacheHierarchy>
    <cacheHierarchy uniqueName="[Measures].[Gross Margin]" caption="Gross Margin" measure="1" displayFolder="" measureGroup="facts_sales_monthly" count="0" oneField="1">
      <fieldsUsage count="1">
        <fieldUsage x="9"/>
      </fieldsUsage>
    </cacheHierarchy>
    <cacheHierarchy uniqueName="[Measures].[GM%]" caption="GM%" measure="1" displayFolder="" measureGroup="facts_sales_monthly" count="0" oneField="1">
      <fieldsUsage count="1">
        <fieldUsage x="1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9.087717245369" backgroundQuery="1" createdVersion="8" refreshedVersion="8" minRefreshableVersion="3" recordCount="0" supportSubquery="1" supportAdvancedDrill="1" xr:uid="{072593FE-50E6-49D1-A69E-72436745E69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date].[F.Y.].[F.Y.]" caption="F.Y.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%]" caption="GM%" numFmtId="0" hierarchy="44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F.Y. month]" caption="F.Y. month" attribute="1" defaultMemberUniqueName="[dim_date].[F.Y. month].[All]" allUniqueName="[dim_date].[F.Y.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6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facts_sales_monthly].[freight_cost]" caption="freight_cost" attribute="1" defaultMemberUniqueName="[facts_sales_monthly].[freight_cost].[All]" allUniqueName="[facts_sales_monthly].[freight_cost].[All]" dimensionUniqueName="[facts_sales_monthly]" displayFolder="" count="0" memberValueDatatype="5" unbalanced="0"/>
    <cacheHierarchy uniqueName="[facts_sales_monthly].[manufacturing_cost]" caption="manufacturing_cost" attribute="1" defaultMemberUniqueName="[facts_sales_monthly].[manufacturing_cost].[All]" allUniqueName="[facts_sales_monthly].[manufacturing_cost].[All]" dimensionUniqueName="[facts_sales_monthly]" displayFolder="" count="0" memberValueDatatype="5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facts_sales_monthly].[total_cogs]" caption="total_cogs" attribute="1" defaultMemberUniqueName="[facts_sales_monthly].[total_cogs].[All]" allUniqueName="[facts_sales_monthly].[total_cogs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s_sales_monthly" count="0" oneField="1">
      <fieldsUsage count="1">
        <fieldUsage x="7"/>
      </fieldsUsage>
    </cacheHierarchy>
    <cacheHierarchy uniqueName="[Measures].[Net Sales 19]" caption="Net Sales 19" measure="1" displayFolder="" measureGroup="facts_sales_monthly" count="0"/>
    <cacheHierarchy uniqueName="[Measures].[Net Sales 20]" caption="Net Sales 20" measure="1" displayFolder="" measureGroup="facts_sales_monthly" count="0"/>
    <cacheHierarchy uniqueName="[Measures].[Net Sales 21]" caption="Net 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COGS]" caption="COGS" measure="1" displayFolder="" measureGroup="facts_sales_monthly" count="0" oneField="1">
      <fieldsUsage count="1">
        <fieldUsage x="8"/>
      </fieldsUsage>
    </cacheHierarchy>
    <cacheHierarchy uniqueName="[Measures].[Gross Margin]" caption="Gross Margin" measure="1" displayFolder="" measureGroup="facts_sales_monthly" count="0" oneField="1">
      <fieldsUsage count="1">
        <fieldUsage x="9"/>
      </fieldsUsage>
    </cacheHierarchy>
    <cacheHierarchy uniqueName="[Measures].[GM%]" caption="GM%" measure="1" displayFolder="" measureGroup="facts_sales_monthly" count="0" oneField="1">
      <fieldsUsage count="1">
        <fieldUsage x="1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9.427546064813" backgroundQuery="1" createdVersion="8" refreshedVersion="8" minRefreshableVersion="3" recordCount="0" supportSubquery="1" supportAdvancedDrill="1" xr:uid="{E71F1C63-7748-4F9B-83AD-C5E3A7337677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 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date].[F.Y.].[F.Y.]" caption="F.Y." numFmtId="0" hierarchy="7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Measures].[Gross Margin]" caption="Gross Margin" numFmtId="0" hierarchy="43" level="32767"/>
    <cacheField name="[Measures].[GM%]" caption="GM%" numFmtId="0" hierarchy="44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.Y. month]" caption="F.Y. month" attribute="1" defaultMemberUniqueName="[dim_date].[F.Y. month].[All]" allUniqueName="[dim_date].[F.Y.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facts_sales_monthly].[freight_cost]" caption="freight_cost" attribute="1" defaultMemberUniqueName="[facts_sales_monthly].[freight_cost].[All]" allUniqueName="[facts_sales_monthly].[freight_cost].[All]" dimensionUniqueName="[facts_sales_monthly]" displayFolder="" count="0" memberValueDatatype="5" unbalanced="0"/>
    <cacheHierarchy uniqueName="[facts_sales_monthly].[manufacturing_cost]" caption="manufacturing_cost" attribute="1" defaultMemberUniqueName="[facts_sales_monthly].[manufacturing_cost].[All]" allUniqueName="[facts_sales_monthly].[manufacturing_cost].[All]" dimensionUniqueName="[facts_sales_monthly]" displayFolder="" count="0" memberValueDatatype="5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facts_sales_monthly].[total_cogs]" caption="total_cogs" attribute="1" defaultMemberUniqueName="[facts_sales_monthly].[total_cogs].[All]" allUniqueName="[facts_sales_monthly].[total_cogs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s_sales_monthly" count="0" oneField="1">
      <fieldsUsage count="1">
        <fieldUsage x="5"/>
      </fieldsUsage>
    </cacheHierarchy>
    <cacheHierarchy uniqueName="[Measures].[Net Sales 19]" caption="Net Sales 19" measure="1" displayFolder="" measureGroup="facts_sales_monthly" count="0"/>
    <cacheHierarchy uniqueName="[Measures].[Net Sales 20]" caption="Net Sales 20" measure="1" displayFolder="" measureGroup="facts_sales_monthly" count="0"/>
    <cacheHierarchy uniqueName="[Measures].[Net Sales 21]" caption="Net 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COGS]" caption="COGS" measure="1" displayFolder="" measureGroup="facts_sales_monthly" count="0" oneField="1">
      <fieldsUsage count="1">
        <fieldUsage x="6"/>
      </fieldsUsage>
    </cacheHierarchy>
    <cacheHierarchy uniqueName="[Measures].[Gross Margin]" caption="Gross Margin" measure="1" displayFolder="" measureGroup="facts_sales_monthly" count="0" oneField="1">
      <fieldsUsage count="1">
        <fieldUsage x="7"/>
      </fieldsUsage>
    </cacheHierarchy>
    <cacheHierarchy uniqueName="[Measures].[GM%]" caption="GM%" measure="1" displayFolder="" measureGroup="facts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9.433455902777" backgroundQuery="1" createdVersion="8" refreshedVersion="8" minRefreshableVersion="3" recordCount="0" supportSubquery="1" supportAdvancedDrill="1" xr:uid="{8135967E-7446-420F-B406-026F97FE05CC}">
  <cacheSource type="external" connectionId="9"/>
  <cacheFields count="4"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GM%]" caption="GM%" numFmtId="0" hierarchy="44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F.Y.].[F.Y.]" caption="F.Y." numFmtId="0" hierarchy="7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.Y. month]" caption="F.Y. month" attribute="1" defaultMemberUniqueName="[dim_date].[F.Y. month].[All]" allUniqueName="[dim_date].[F.Y.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facts_sales_monthly].[freight_cost]" caption="freight_cost" attribute="1" defaultMemberUniqueName="[facts_sales_monthly].[freight_cost].[All]" allUniqueName="[facts_sales_monthly].[freight_cost].[All]" dimensionUniqueName="[facts_sales_monthly]" displayFolder="" count="0" memberValueDatatype="5" unbalanced="0"/>
    <cacheHierarchy uniqueName="[facts_sales_monthly].[manufacturing_cost]" caption="manufacturing_cost" attribute="1" defaultMemberUniqueName="[facts_sales_monthly].[manufacturing_cost].[All]" allUniqueName="[facts_sales_monthly].[manufacturing_cost].[All]" dimensionUniqueName="[facts_sales_monthly]" displayFolder="" count="0" memberValueDatatype="5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facts_sales_monthly].[total_cogs]" caption="total_cogs" attribute="1" defaultMemberUniqueName="[facts_sales_monthly].[total_cogs].[All]" allUniqueName="[facts_sales_monthly].[total_cogs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s_sales_monthly" count="0"/>
    <cacheHierarchy uniqueName="[Measures].[Net Sales 19]" caption="Net Sales 19" measure="1" displayFolder="" measureGroup="facts_sales_monthly" count="0"/>
    <cacheHierarchy uniqueName="[Measures].[Net Sales 20]" caption="Net Sales 20" measure="1" displayFolder="" measureGroup="facts_sales_monthly" count="0"/>
    <cacheHierarchy uniqueName="[Measures].[Net Sales 21]" caption="Net 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COGS]" caption="COGS" measure="1" displayFolder="" measureGroup="facts_sales_monthly" count="0"/>
    <cacheHierarchy uniqueName="[Measures].[Gross Margin]" caption="Gross Margin" measure="1" displayFolder="" measureGroup="facts_sales_monthly" count="0"/>
    <cacheHierarchy uniqueName="[Measures].[GM%]" caption="GM%" measure="1" displayFolder="" measureGroup="facts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9.433953703701" backgroundQuery="1" createdVersion="8" refreshedVersion="8" minRefreshableVersion="3" recordCount="0" supportSubquery="1" supportAdvancedDrill="1" xr:uid="{C589EA94-3BD9-4462-BC9B-C1EEE87711CC}">
  <cacheSource type="external" connectionId="9"/>
  <cacheFields count="4"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GM%]" caption="GM%" numFmtId="0" hierarchy="44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F.Y.].[F.Y.]" caption="F.Y." numFmtId="0" hierarchy="7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.Y. month]" caption="F.Y. month" attribute="1" defaultMemberUniqueName="[dim_date].[F.Y. month].[All]" allUniqueName="[dim_date].[F.Y.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facts_sales_monthly].[freight_cost]" caption="freight_cost" attribute="1" defaultMemberUniqueName="[facts_sales_monthly].[freight_cost].[All]" allUniqueName="[facts_sales_monthly].[freight_cost].[All]" dimensionUniqueName="[facts_sales_monthly]" displayFolder="" count="0" memberValueDatatype="5" unbalanced="0"/>
    <cacheHierarchy uniqueName="[facts_sales_monthly].[manufacturing_cost]" caption="manufacturing_cost" attribute="1" defaultMemberUniqueName="[facts_sales_monthly].[manufacturing_cost].[All]" allUniqueName="[facts_sales_monthly].[manufacturing_cost].[All]" dimensionUniqueName="[facts_sales_monthly]" displayFolder="" count="0" memberValueDatatype="5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facts_sales_monthly].[total_cogs]" caption="total_cogs" attribute="1" defaultMemberUniqueName="[facts_sales_monthly].[total_cogs].[All]" allUniqueName="[facts_sales_monthly].[total_cogs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s_sales_monthly" count="0"/>
    <cacheHierarchy uniqueName="[Measures].[Net Sales 19]" caption="Net Sales 19" measure="1" displayFolder="" measureGroup="facts_sales_monthly" count="0"/>
    <cacheHierarchy uniqueName="[Measures].[Net Sales 20]" caption="Net Sales 20" measure="1" displayFolder="" measureGroup="facts_sales_monthly" count="0"/>
    <cacheHierarchy uniqueName="[Measures].[Net Sales 21]" caption="Net 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COGS]" caption="COGS" measure="1" displayFolder="" measureGroup="facts_sales_monthly" count="0"/>
    <cacheHierarchy uniqueName="[Measures].[Gross Margin]" caption="Gross Margin" measure="1" displayFolder="" measureGroup="facts_sales_monthly" count="0"/>
    <cacheHierarchy uniqueName="[Measures].[GM%]" caption="GM%" measure="1" displayFolder="" measureGroup="facts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299.434040277774" backgroundQuery="1" createdVersion="8" refreshedVersion="8" minRefreshableVersion="3" recordCount="0" supportSubquery="1" supportAdvancedDrill="1" xr:uid="{51D5BD08-EFA1-48FE-91B2-FFDB55CCAC43}">
  <cacheSource type="external" connectionId="9"/>
  <cacheFields count="4"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Measures].[GM%]" caption="GM%" numFmtId="0" hierarchy="44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F.Y.].[F.Y.]" caption="F.Y." numFmtId="0" hierarchy="7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.Y.]" caption="F.Y." attribute="1" defaultMemberUniqueName="[dim_date].[F.Y.].[All]" allUniqueName="[dim_date].[F.Y.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.Y. month]" caption="F.Y. month" attribute="1" defaultMemberUniqueName="[dim_date].[F.Y. month].[All]" allUniqueName="[dim_date].[F.Y.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hly].[date]" caption="date" attribute="1" time="1" defaultMemberUniqueName="[facts_sales_monthly].[date].[All]" allUniqueName="[facts_sales_monthly].[date].[All]" dimensionUniqueName="[facts_sales_monthly]" displayFolder="" count="0" memberValueDatatype="7" unbalanced="0"/>
    <cacheHierarchy uniqueName="[facts_sales_monthly].[product_code]" caption="product_code" attribute="1" defaultMemberUniqueName="[facts_sales_monthly].[product_code].[All]" allUniqueName="[facts_sales_monthly].[product_code].[All]" dimensionUniqueName="[facts_sales_monthly]" displayFolder="" count="0" memberValueDatatype="130" unbalanced="0"/>
    <cacheHierarchy uniqueName="[facts_sales_monthly].[customer_code]" caption="customer_code" attribute="1" defaultMemberUniqueName="[facts_sales_monthly].[customer_code].[All]" allUniqueName="[facts_sales_monthly].[customer_code].[All]" dimensionUniqueName="[facts_sales_monthly]" displayFolder="" count="0" memberValueDatatype="20" unbalanced="0"/>
    <cacheHierarchy uniqueName="[facts_sales_monthly].[Qty]" caption="Qty" attribute="1" defaultMemberUniqueName="[facts_sales_monthly].[Qty].[All]" allUniqueName="[facts_sales_monthly].[Qty].[All]" dimensionUniqueName="[facts_sales_monthly]" displayFolder="" count="0" memberValueDatatype="20" unbalanced="0"/>
    <cacheHierarchy uniqueName="[facts_sales_monthly].[net_sales_amount]" caption="net_sales_amount" attribute="1" defaultMemberUniqueName="[facts_sales_monthly].[net_sales_amount].[All]" allUniqueName="[facts_sales_monthly].[net_sales_amount].[All]" dimensionUniqueName="[facts_sales_monthly]" displayFolder="" count="0" memberValueDatatype="5" unbalanced="0"/>
    <cacheHierarchy uniqueName="[facts_sales_monthly].[freight_cost]" caption="freight_cost" attribute="1" defaultMemberUniqueName="[facts_sales_monthly].[freight_cost].[All]" allUniqueName="[facts_sales_monthly].[freight_cost].[All]" dimensionUniqueName="[facts_sales_monthly]" displayFolder="" count="0" memberValueDatatype="5" unbalanced="0"/>
    <cacheHierarchy uniqueName="[facts_sales_monthly].[manufacturing_cost]" caption="manufacturing_cost" attribute="1" defaultMemberUniqueName="[facts_sales_monthly].[manufacturing_cost].[All]" allUniqueName="[facts_sales_monthly].[manufacturing_cost].[All]" dimensionUniqueName="[facts_sales_monthly]" displayFolder="" count="0" memberValueDatatype="5" unbalanced="0"/>
    <cacheHierarchy uniqueName="[facts_sales_monthly].[customer_name]" caption="customer_name" attribute="1" defaultMemberUniqueName="[facts_sales_monthly].[customer_name].[All]" allUniqueName="[facts_sales_monthly].[customer_name].[All]" dimensionUniqueName="[facts_sales_monthly]" displayFolder="" count="0" memberValueDatatype="130" unbalanced="0"/>
    <cacheHierarchy uniqueName="[facts_sales_monthly].[F.Y.]" caption="F.Y." attribute="1" defaultMemberUniqueName="[facts_sales_monthly].[F.Y.].[All]" allUniqueName="[facts_sales_monthly].[F.Y.].[All]" dimensionUniqueName="[facts_sales_monthly]" displayFolder="" count="0" memberValueDatatype="130" unbalanced="0"/>
    <cacheHierarchy uniqueName="[facts_sales_monthly].[total_cogs]" caption="total_cogs" attribute="1" defaultMemberUniqueName="[facts_sales_monthly].[total_cogs].[All]" allUniqueName="[facts_sales_monthly].[total_cogs].[All]" dimensionUniqueName="[facts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6" unbalanced="0"/>
    <cacheHierarchy uniqueName="[Measures].[Sum of net_sales_amount]" caption="Sum of net_sales_amount" measure="1" displayFolder="" measureGroup="facts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s_sales_monthly" count="0"/>
    <cacheHierarchy uniqueName="[Measures].[Net Sales 19]" caption="Net Sales 19" measure="1" displayFolder="" measureGroup="facts_sales_monthly" count="0"/>
    <cacheHierarchy uniqueName="[Measures].[Net Sales 20]" caption="Net Sales 20" measure="1" displayFolder="" measureGroup="facts_sales_monthly" count="0"/>
    <cacheHierarchy uniqueName="[Measures].[Net Sales 21]" caption="Net Sales 21" measure="1" displayFolder="" measureGroup="facts_sales_monthly" count="0"/>
    <cacheHierarchy uniqueName="[Measures].[21 vs 20]" caption="21 vs 20" measure="1" displayFolder="" measureGroup="facts_sales_monthly" count="0"/>
    <cacheHierarchy uniqueName="[Measures].[target21]" caption="target21" measure="1" displayFolder="" measureGroup="facts_sales_monthly" count="0"/>
    <cacheHierarchy uniqueName="[Measures].[21-Target]" caption="21-Target" measure="1" displayFolder="" measureGroup="facts_sales_monthly" count="0"/>
    <cacheHierarchy uniqueName="[Measures].[%]" caption="%" measure="1" displayFolder="" measureGroup="facts_sales_monthly" count="0"/>
    <cacheHierarchy uniqueName="[Measures].[COGS]" caption="COGS" measure="1" displayFolder="" measureGroup="facts_sales_monthly" count="0"/>
    <cacheHierarchy uniqueName="[Measures].[Gross Margin]" caption="Gross Margin" measure="1" displayFolder="" measureGroup="facts_sales_monthly" count="0"/>
    <cacheHierarchy uniqueName="[Measures].[GM%]" caption="GM%" measure="1" displayFolder="" measureGroup="facts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hly]" caption="__XL_Count facts_sales_monthly" measure="1" displayFolder="" measureGroup="facts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hly" uniqueName="[facts_sales_monthly]" caption="facts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hly" caption="facts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7F1B13-EA03-4FC4-A8AA-9AEC9CB4982B}" name="PivotTable2" cacheId="0" dataOnRows="1" applyNumberFormats="0" applyBorderFormats="0" applyFontFormats="0" applyPatternFormats="0" applyAlignmentFormats="0" applyWidthHeightFormats="1" dataCaption="Metrics" tag="796cc2bc-b97a-4c50-8d5a-b8036a961589" updatedVersion="8" minRefreshableVersion="3" subtotalHiddenItems="1" colGrandTotals="0" itemPrintTitles="1" createdVersion="8" indent="0" outline="1" outlineData="1" multipleFieldFilters="0" rowHeaderCaption="Country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0" hier="13" name="[dim_market].[region].[All]" cap="All"/>
    <pageField fld="2" hier="11" name="[dim_market].[market].[All]" cap="All"/>
    <pageField fld="1" hier="15" name="[dim_product].[division].[All]" cap="All"/>
    <pageField fld="8" hier="1" name="[dim_customer].[customer].[All]" cap="All"/>
  </pageFields>
  <dataFields count="4">
    <dataField fld="3" subtotal="count" baseField="0" baseItem="0"/>
    <dataField fld="5" subtotal="count" baseField="0" baseItem="0"/>
    <dataField fld="6" subtotal="count" baseField="4" baseItem="0" numFmtId="164"/>
    <dataField fld="7" subtotal="count" baseField="0" baseItem="0"/>
  </dataFields>
  <formats count="29">
    <format dxfId="1108">
      <pivotArea type="all" dataOnly="0" outline="0" fieldPosition="0"/>
    </format>
    <format dxfId="1107">
      <pivotArea dataOnly="0" grandRow="1" fieldPosition="0"/>
    </format>
    <format dxfId="1106">
      <pivotArea dataOnly="0" grandRow="1" fieldPosition="0"/>
    </format>
    <format dxfId="1105">
      <pivotArea dataOnly="0" grandRow="1" fieldPosition="0"/>
    </format>
    <format dxfId="1104">
      <pivotArea type="all" dataOnly="0" outline="0" fieldPosition="0"/>
    </format>
    <format dxfId="1103">
      <pivotArea outline="0" collapsedLevelsAreSubtotals="1" fieldPosition="0"/>
    </format>
    <format dxfId="1102">
      <pivotArea field="2" type="button" dataOnly="0" labelOnly="1" outline="0" axis="axisPage" fieldPosition="1"/>
    </format>
    <format dxfId="1101">
      <pivotArea dataOnly="0" labelOnly="1" fieldPosition="0">
        <references count="1">
          <reference field="2" count="0"/>
        </references>
      </pivotArea>
    </format>
    <format dxfId="1100">
      <pivotArea dataOnly="0" labelOnly="1" grandRow="1" outline="0" fieldPosition="0"/>
    </format>
    <format dxfId="1099">
      <pivotArea dataOnly="0" grandRow="1" fieldPosition="0"/>
    </format>
    <format dxfId="1098">
      <pivotArea dataOnly="0" grandRow="1" fieldPosition="0"/>
    </format>
    <format dxfId="1097">
      <pivotArea field="2" type="button" dataOnly="0" labelOnly="1" outline="0" axis="axisPage" fieldPosition="1"/>
    </format>
    <format dxfId="1096">
      <pivotArea field="2" type="button" dataOnly="0" labelOnly="1" outline="0" axis="axisPage" fieldPosition="1"/>
    </format>
    <format dxfId="1095">
      <pivotArea field="2" type="button" dataOnly="0" labelOnly="1" outline="0" axis="axisPage" fieldPosition="1"/>
    </format>
    <format dxfId="1094">
      <pivotArea field="2" type="button" dataOnly="0" labelOnly="1" outline="0" axis="axisPage" fieldPosition="1"/>
    </format>
    <format dxfId="1093">
      <pivotArea field="2" type="button" dataOnly="0" labelOnly="1" outline="0" axis="axisPage" fieldPosition="1"/>
    </format>
    <format dxfId="1092">
      <pivotArea outline="0" fieldPosition="0">
        <references count="1">
          <reference field="4294967294" count="1">
            <x v="2"/>
          </reference>
        </references>
      </pivotArea>
    </format>
    <format dxfId="1091">
      <pivotArea collapsedLevelsAreSubtotals="1" fieldPosition="0">
        <references count="1">
          <reference field="4294967294" count="2">
            <x v="0"/>
            <x v="1"/>
          </reference>
        </references>
      </pivotArea>
    </format>
    <format dxfId="1090">
      <pivotArea field="-2" type="button" dataOnly="0" labelOnly="1" outline="0" axis="axisRow" fieldPosition="0"/>
    </format>
    <format dxfId="1089">
      <pivotArea dataOnly="0" labelOnly="1" fieldPosition="0">
        <references count="1">
          <reference field="4" count="0"/>
        </references>
      </pivotArea>
    </format>
    <format dxfId="1088">
      <pivotArea dataOnly="0" labelOnly="1" outline="0" fieldPosition="0">
        <references count="1">
          <reference field="0" count="0"/>
        </references>
      </pivotArea>
    </format>
    <format dxfId="1087">
      <pivotArea dataOnly="0" labelOnly="1" outline="0" fieldPosition="0">
        <references count="1">
          <reference field="2" count="0"/>
        </references>
      </pivotArea>
    </format>
    <format dxfId="1086">
      <pivotArea field="-2" type="button" dataOnly="0" labelOnly="1" outline="0" axis="axisRow" fieldPosition="0"/>
    </format>
    <format dxfId="1085">
      <pivotArea dataOnly="0" labelOnly="1" fieldPosition="0">
        <references count="1">
          <reference field="4" count="0"/>
        </references>
      </pivotArea>
    </format>
    <format dxfId="1084">
      <pivotArea field="-2" type="button" dataOnly="0" labelOnly="1" outline="0" axis="axisRow" fieldPosition="0"/>
    </format>
    <format dxfId="1083">
      <pivotArea dataOnly="0" labelOnly="1" fieldPosition="0">
        <references count="1">
          <reference field="4" count="0"/>
        </references>
      </pivotArea>
    </format>
    <format dxfId="1082">
      <pivotArea dataOnly="0" labelOnly="1" outline="0" fieldPosition="0">
        <references count="1">
          <reference field="1" count="0"/>
        </references>
      </pivotArea>
    </format>
    <format dxfId="1081">
      <pivotArea dataOnly="0" labelOnly="1" outline="0" fieldPosition="0">
        <references count="1">
          <reference field="8" count="0"/>
        </references>
      </pivotArea>
    </format>
    <format dxfId="1080">
      <pivotArea field="4" type="button" dataOnly="0" labelOnly="1" outline="0" axis="axisCol" fieldPosition="0"/>
    </format>
  </formats>
  <conditionalFormats count="2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outline="0" collapsedLevelsAreSubtotals="1" fieldPosition="0"/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ABFA9A-A898-4BEF-B3AB-6CA22F0F4E1B}" name="PivotTable3" cacheId="3" dataOnRows="1" applyNumberFormats="0" applyBorderFormats="0" applyFontFormats="0" applyPatternFormats="0" applyAlignmentFormats="0" applyWidthHeightFormats="1" dataCaption="Metrics" tag="7bfae09e-d38c-4b00-9777-720d8f24dbcc" updatedVersion="8" minRefreshableVersion="3" subtotalHiddenItems="1" rowGrandTotals="0" itemPrintTitles="1" createdVersion="8" indent="0" outline="1" outlineData="1" multipleFieldFilters="0" rowHeaderCaption="Country" colHeaderCaption="Quarters">
  <location ref="B40:O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6"/>
    <field x="5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2" hier="11" name="[dim_market].[market].[All]" cap="All"/>
    <pageField fld="1" hier="15" name="[dim_product].[division].[All]" cap="All"/>
    <pageField fld="4" hier="1" name="[dim_customer].[customer].[All]" cap="All"/>
    <pageField fld="3" hier="7" name="[dim_date].[F.Y.].&amp;[2021]" cap="2021"/>
  </pageFields>
  <dataFields count="4">
    <dataField fld="7" subtotal="count" baseField="5" baseItem="0" numFmtId="164"/>
    <dataField fld="8" subtotal="count" baseField="0" baseItem="0"/>
    <dataField fld="9" subtotal="count" baseField="0" baseItem="0"/>
    <dataField fld="10" subtotal="count" baseField="0" baseItem="0"/>
  </dataFields>
  <formats count="43">
    <format dxfId="993">
      <pivotArea type="all" dataOnly="0" outline="0" fieldPosition="0"/>
    </format>
    <format dxfId="992">
      <pivotArea dataOnly="0" grandRow="1" fieldPosition="0"/>
    </format>
    <format dxfId="991">
      <pivotArea dataOnly="0" grandRow="1" fieldPosition="0"/>
    </format>
    <format dxfId="990">
      <pivotArea dataOnly="0" grandRow="1" fieldPosition="0"/>
    </format>
    <format dxfId="989">
      <pivotArea type="all" dataOnly="0" outline="0" fieldPosition="0"/>
    </format>
    <format dxfId="988">
      <pivotArea outline="0" collapsedLevelsAreSubtotals="1" fieldPosition="0"/>
    </format>
    <format dxfId="987">
      <pivotArea field="2" type="button" dataOnly="0" labelOnly="1" outline="0" axis="axisPage" fieldPosition="1"/>
    </format>
    <format dxfId="986">
      <pivotArea dataOnly="0" labelOnly="1" fieldPosition="0">
        <references count="1">
          <reference field="2" count="0"/>
        </references>
      </pivotArea>
    </format>
    <format dxfId="985">
      <pivotArea dataOnly="0" labelOnly="1" grandRow="1" outline="0" fieldPosition="0"/>
    </format>
    <format dxfId="984">
      <pivotArea dataOnly="0" grandRow="1" fieldPosition="0"/>
    </format>
    <format dxfId="983">
      <pivotArea dataOnly="0" grandRow="1" fieldPosition="0"/>
    </format>
    <format dxfId="982">
      <pivotArea field="2" type="button" dataOnly="0" labelOnly="1" outline="0" axis="axisPage" fieldPosition="1"/>
    </format>
    <format dxfId="981">
      <pivotArea field="2" type="button" dataOnly="0" labelOnly="1" outline="0" axis="axisPage" fieldPosition="1"/>
    </format>
    <format dxfId="980">
      <pivotArea field="2" type="button" dataOnly="0" labelOnly="1" outline="0" axis="axisPage" fieldPosition="1"/>
    </format>
    <format dxfId="979">
      <pivotArea field="2" type="button" dataOnly="0" labelOnly="1" outline="0" axis="axisPage" fieldPosition="1"/>
    </format>
    <format dxfId="978">
      <pivotArea field="2" type="button" dataOnly="0" labelOnly="1" outline="0" axis="axisPage" fieldPosition="1"/>
    </format>
    <format dxfId="977">
      <pivotArea field="-2" type="button" dataOnly="0" labelOnly="1" outline="0" axis="axisRow" fieldPosition="0"/>
    </format>
    <format dxfId="976">
      <pivotArea dataOnly="0" labelOnly="1" fieldPosition="0">
        <references count="1">
          <reference field="3" count="0"/>
        </references>
      </pivotArea>
    </format>
    <format dxfId="975">
      <pivotArea dataOnly="0" labelOnly="1" outline="0" fieldPosition="0">
        <references count="1">
          <reference field="0" count="0"/>
        </references>
      </pivotArea>
    </format>
    <format dxfId="974">
      <pivotArea dataOnly="0" labelOnly="1" outline="0" fieldPosition="0">
        <references count="1">
          <reference field="2" count="0"/>
        </references>
      </pivotArea>
    </format>
    <format dxfId="973">
      <pivotArea field="-2" type="button" dataOnly="0" labelOnly="1" outline="0" axis="axisRow" fieldPosition="0"/>
    </format>
    <format dxfId="972">
      <pivotArea dataOnly="0" labelOnly="1" fieldPosition="0">
        <references count="1">
          <reference field="3" count="0"/>
        </references>
      </pivotArea>
    </format>
    <format dxfId="971">
      <pivotArea field="-2" type="button" dataOnly="0" labelOnly="1" outline="0" axis="axisRow" fieldPosition="0"/>
    </format>
    <format dxfId="970">
      <pivotArea dataOnly="0" labelOnly="1" fieldPosition="0">
        <references count="1">
          <reference field="3" count="0"/>
        </references>
      </pivotArea>
    </format>
    <format dxfId="969">
      <pivotArea dataOnly="0" labelOnly="1" outline="0" fieldPosition="0">
        <references count="1">
          <reference field="1" count="0"/>
        </references>
      </pivotArea>
    </format>
    <format dxfId="968">
      <pivotArea dataOnly="0" labelOnly="1" outline="0" fieldPosition="0">
        <references count="1">
          <reference field="4" count="0"/>
        </references>
      </pivotArea>
    </format>
    <format dxfId="967">
      <pivotArea field="3" type="button" dataOnly="0" labelOnly="1" outline="0" axis="axisPage" fieldPosition="4"/>
    </format>
    <format dxfId="966">
      <pivotArea outline="0" fieldPosition="0">
        <references count="1">
          <reference field="4294967294" count="1">
            <x v="0"/>
          </reference>
        </references>
      </pivotArea>
    </format>
    <format dxfId="965">
      <pivotArea collapsedLevelsAreSubtotals="1" fieldPosition="0">
        <references count="3">
          <reference field="4294967294" count="1">
            <x v="1"/>
          </reference>
          <reference field="5" count="1" selected="0">
            <x v="0"/>
          </reference>
          <reference field="6" count="1" selected="0">
            <x v="0"/>
          </reference>
        </references>
      </pivotArea>
    </format>
    <format dxfId="964">
      <pivotArea collapsedLevelsAreSubtotals="1" fieldPosition="0">
        <references count="3">
          <reference field="4294967294" count="1">
            <x v="1"/>
          </reference>
          <reference field="5" count="2" selected="0">
            <x v="1"/>
            <x v="2"/>
          </reference>
          <reference field="6" count="1" selected="0">
            <x v="0"/>
          </reference>
        </references>
      </pivotArea>
    </format>
    <format dxfId="963">
      <pivotArea collapsedLevelsAreSubtotals="1" fieldPosition="0">
        <references count="3">
          <reference field="4294967294" count="1">
            <x v="1"/>
          </reference>
          <reference field="5" count="9" selected="0">
            <x v="3"/>
            <x v="4"/>
            <x v="5"/>
            <x v="6"/>
            <x v="7"/>
            <x v="8"/>
            <x v="9"/>
            <x v="10"/>
            <x v="11"/>
          </reference>
          <reference field="6" count="3" selected="0">
            <x v="1"/>
            <x v="2"/>
            <x v="3"/>
          </reference>
        </references>
      </pivotArea>
    </format>
    <format dxfId="962">
      <pivotArea field="6" grandCol="1" collapsedLevelsAreSubtotals="1" axis="axisCol" fieldPosition="0">
        <references count="1">
          <reference field="4294967294" count="1">
            <x v="1"/>
          </reference>
        </references>
      </pivotArea>
    </format>
    <format dxfId="961">
      <pivotArea collapsedLevelsAreSubtotals="1" fieldPosition="0">
        <references count="3">
          <reference field="4294967294" count="1">
            <x v="2"/>
          </reference>
          <reference field="5" count="1" selected="0">
            <x v="0"/>
          </reference>
          <reference field="6" count="1" selected="0">
            <x v="0"/>
          </reference>
        </references>
      </pivotArea>
    </format>
    <format dxfId="960">
      <pivotArea collapsedLevelsAreSubtotals="1" fieldPosition="0">
        <references count="3">
          <reference field="4294967294" count="1">
            <x v="2"/>
          </reference>
          <reference field="5" count="2" selected="0">
            <x v="1"/>
            <x v="2"/>
          </reference>
          <reference field="6" count="1" selected="0">
            <x v="0"/>
          </reference>
        </references>
      </pivotArea>
    </format>
    <format dxfId="959">
      <pivotArea collapsedLevelsAreSubtotals="1" fieldPosition="0">
        <references count="3">
          <reference field="4294967294" count="1">
            <x v="2"/>
          </reference>
          <reference field="5" count="9" selected="0">
            <x v="3"/>
            <x v="4"/>
            <x v="5"/>
            <x v="6"/>
            <x v="7"/>
            <x v="8"/>
            <x v="9"/>
            <x v="10"/>
            <x v="11"/>
          </reference>
          <reference field="6" count="3" selected="0">
            <x v="1"/>
            <x v="2"/>
            <x v="3"/>
          </reference>
        </references>
      </pivotArea>
    </format>
    <format dxfId="958">
      <pivotArea field="6" grandCol="1" collapsedLevelsAreSubtotals="1" axis="axisCol" fieldPosition="0">
        <references count="1">
          <reference field="4294967294" count="1">
            <x v="2"/>
          </reference>
        </references>
      </pivotArea>
    </format>
    <format dxfId="957">
      <pivotArea field="6" type="button" dataOnly="0" labelOnly="1" outline="0" axis="axisCol" fieldPosition="0"/>
    </format>
    <format dxfId="956">
      <pivotArea dataOnly="0" labelOnly="1" fieldPosition="0">
        <references count="1">
          <reference field="6" count="0"/>
        </references>
      </pivotArea>
    </format>
    <format dxfId="955">
      <pivotArea dataOnly="0" labelOnly="1" grandCol="1" outline="0" fieldPosition="0"/>
    </format>
    <format dxfId="954">
      <pivotArea dataOnly="0" labelOnly="1" fieldPosition="0">
        <references count="2">
          <reference field="5" count="3">
            <x v="0"/>
            <x v="1"/>
            <x v="2"/>
          </reference>
          <reference field="6" count="1" selected="0">
            <x v="0"/>
          </reference>
        </references>
      </pivotArea>
    </format>
    <format dxfId="953">
      <pivotArea dataOnly="0" labelOnly="1" fieldPosition="0">
        <references count="2">
          <reference field="5" count="3">
            <x v="3"/>
            <x v="4"/>
            <x v="5"/>
          </reference>
          <reference field="6" count="1" selected="0">
            <x v="1"/>
          </reference>
        </references>
      </pivotArea>
    </format>
    <format dxfId="952">
      <pivotArea dataOnly="0" labelOnly="1" fieldPosition="0">
        <references count="2">
          <reference field="5" count="3">
            <x v="6"/>
            <x v="7"/>
            <x v="8"/>
          </reference>
          <reference field="6" count="1" selected="0">
            <x v="2"/>
          </reference>
        </references>
      </pivotArea>
    </format>
    <format dxfId="951">
      <pivotArea dataOnly="0" labelOnly="1" fieldPosition="0">
        <references count="2">
          <reference field="5" count="3">
            <x v="9"/>
            <x v="10"/>
            <x v="11"/>
          </reference>
          <reference field="6" count="1" selected="0">
            <x v="3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5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6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5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6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5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6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EC44D6-FAA3-46AC-AC32-F69817040727}" name="PivotTable1" cacheId="2" dataOnRows="1" applyNumberFormats="0" applyBorderFormats="0" applyFontFormats="0" applyPatternFormats="0" applyAlignmentFormats="0" applyWidthHeightFormats="1" dataCaption="Metrics" tag="928e9063-a8db-4908-9a34-243a688ce06e" updatedVersion="8" minRefreshableVersion="3" subtotalHiddenItems="1" rowGrandTotals="0" itemPrintTitles="1" createdVersion="8" indent="0" outline="1" outlineData="1" multipleFieldFilters="0" rowHeaderCaption="Country" colHeaderCaption="Quarters">
  <location ref="B24:O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6"/>
    <field x="5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2" hier="11" name="[dim_market].[market].[All]" cap="All"/>
    <pageField fld="1" hier="15" name="[dim_product].[division].[All]" cap="All"/>
    <pageField fld="4" hier="1" name="[dim_customer].[customer].[All]" cap="All"/>
    <pageField fld="3" hier="7" name="[dim_date].[F.Y.].&amp;[2020]" cap="2020"/>
  </pageFields>
  <dataFields count="4">
    <dataField fld="7" subtotal="count" baseField="5" baseItem="0" numFmtId="164"/>
    <dataField fld="8" subtotal="count" baseField="0" baseItem="0"/>
    <dataField fld="9" subtotal="count" baseField="0" baseItem="0"/>
    <dataField fld="10" subtotal="count" baseField="0" baseItem="0"/>
  </dataFields>
  <formats count="43">
    <format dxfId="1036">
      <pivotArea type="all" dataOnly="0" outline="0" fieldPosition="0"/>
    </format>
    <format dxfId="1035">
      <pivotArea dataOnly="0" grandRow="1" fieldPosition="0"/>
    </format>
    <format dxfId="1034">
      <pivotArea dataOnly="0" grandRow="1" fieldPosition="0"/>
    </format>
    <format dxfId="1033">
      <pivotArea dataOnly="0" grandRow="1" fieldPosition="0"/>
    </format>
    <format dxfId="1032">
      <pivotArea type="all" dataOnly="0" outline="0" fieldPosition="0"/>
    </format>
    <format dxfId="1031">
      <pivotArea outline="0" collapsedLevelsAreSubtotals="1" fieldPosition="0"/>
    </format>
    <format dxfId="1030">
      <pivotArea field="2" type="button" dataOnly="0" labelOnly="1" outline="0" axis="axisPage" fieldPosition="1"/>
    </format>
    <format dxfId="1029">
      <pivotArea dataOnly="0" labelOnly="1" fieldPosition="0">
        <references count="1">
          <reference field="2" count="0"/>
        </references>
      </pivotArea>
    </format>
    <format dxfId="1028">
      <pivotArea dataOnly="0" labelOnly="1" grandRow="1" outline="0" fieldPosition="0"/>
    </format>
    <format dxfId="1027">
      <pivotArea dataOnly="0" grandRow="1" fieldPosition="0"/>
    </format>
    <format dxfId="1026">
      <pivotArea dataOnly="0" grandRow="1" fieldPosition="0"/>
    </format>
    <format dxfId="1025">
      <pivotArea field="2" type="button" dataOnly="0" labelOnly="1" outline="0" axis="axisPage" fieldPosition="1"/>
    </format>
    <format dxfId="1024">
      <pivotArea field="2" type="button" dataOnly="0" labelOnly="1" outline="0" axis="axisPage" fieldPosition="1"/>
    </format>
    <format dxfId="1023">
      <pivotArea field="2" type="button" dataOnly="0" labelOnly="1" outline="0" axis="axisPage" fieldPosition="1"/>
    </format>
    <format dxfId="1022">
      <pivotArea field="2" type="button" dataOnly="0" labelOnly="1" outline="0" axis="axisPage" fieldPosition="1"/>
    </format>
    <format dxfId="1021">
      <pivotArea field="2" type="button" dataOnly="0" labelOnly="1" outline="0" axis="axisPage" fieldPosition="1"/>
    </format>
    <format dxfId="1020">
      <pivotArea field="-2" type="button" dataOnly="0" labelOnly="1" outline="0" axis="axisRow" fieldPosition="0"/>
    </format>
    <format dxfId="1019">
      <pivotArea dataOnly="0" labelOnly="1" fieldPosition="0">
        <references count="1">
          <reference field="3" count="0"/>
        </references>
      </pivotArea>
    </format>
    <format dxfId="1018">
      <pivotArea dataOnly="0" labelOnly="1" outline="0" fieldPosition="0">
        <references count="1">
          <reference field="0" count="0"/>
        </references>
      </pivotArea>
    </format>
    <format dxfId="1017">
      <pivotArea dataOnly="0" labelOnly="1" outline="0" fieldPosition="0">
        <references count="1">
          <reference field="2" count="0"/>
        </references>
      </pivotArea>
    </format>
    <format dxfId="1016">
      <pivotArea field="-2" type="button" dataOnly="0" labelOnly="1" outline="0" axis="axisRow" fieldPosition="0"/>
    </format>
    <format dxfId="1015">
      <pivotArea dataOnly="0" labelOnly="1" fieldPosition="0">
        <references count="1">
          <reference field="3" count="0"/>
        </references>
      </pivotArea>
    </format>
    <format dxfId="1014">
      <pivotArea field="-2" type="button" dataOnly="0" labelOnly="1" outline="0" axis="axisRow" fieldPosition="0"/>
    </format>
    <format dxfId="1013">
      <pivotArea dataOnly="0" labelOnly="1" fieldPosition="0">
        <references count="1">
          <reference field="3" count="0"/>
        </references>
      </pivotArea>
    </format>
    <format dxfId="1012">
      <pivotArea dataOnly="0" labelOnly="1" outline="0" fieldPosition="0">
        <references count="1">
          <reference field="1" count="0"/>
        </references>
      </pivotArea>
    </format>
    <format dxfId="1011">
      <pivotArea dataOnly="0" labelOnly="1" outline="0" fieldPosition="0">
        <references count="1">
          <reference field="4" count="0"/>
        </references>
      </pivotArea>
    </format>
    <format dxfId="1010">
      <pivotArea field="3" type="button" dataOnly="0" labelOnly="1" outline="0" axis="axisPage" fieldPosition="4"/>
    </format>
    <format dxfId="1009">
      <pivotArea outline="0" fieldPosition="0">
        <references count="1">
          <reference field="4294967294" count="1">
            <x v="0"/>
          </reference>
        </references>
      </pivotArea>
    </format>
    <format dxfId="1008">
      <pivotArea collapsedLevelsAreSubtotals="1" fieldPosition="0">
        <references count="3">
          <reference field="4294967294" count="1">
            <x v="1"/>
          </reference>
          <reference field="5" count="1" selected="0">
            <x v="0"/>
          </reference>
          <reference field="6" count="1" selected="0">
            <x v="0"/>
          </reference>
        </references>
      </pivotArea>
    </format>
    <format dxfId="1007">
      <pivotArea collapsedLevelsAreSubtotals="1" fieldPosition="0">
        <references count="3">
          <reference field="4294967294" count="1">
            <x v="1"/>
          </reference>
          <reference field="5" count="2" selected="0">
            <x v="1"/>
            <x v="2"/>
          </reference>
          <reference field="6" count="1" selected="0">
            <x v="0"/>
          </reference>
        </references>
      </pivotArea>
    </format>
    <format dxfId="1006">
      <pivotArea collapsedLevelsAreSubtotals="1" fieldPosition="0">
        <references count="3">
          <reference field="4294967294" count="1">
            <x v="1"/>
          </reference>
          <reference field="5" count="9" selected="0">
            <x v="3"/>
            <x v="4"/>
            <x v="5"/>
            <x v="6"/>
            <x v="7"/>
            <x v="8"/>
            <x v="9"/>
            <x v="10"/>
            <x v="11"/>
          </reference>
          <reference field="6" count="3" selected="0">
            <x v="1"/>
            <x v="2"/>
            <x v="3"/>
          </reference>
        </references>
      </pivotArea>
    </format>
    <format dxfId="1005">
      <pivotArea field="6" grandCol="1" collapsedLevelsAreSubtotals="1" axis="axisCol" fieldPosition="0">
        <references count="1">
          <reference field="4294967294" count="1">
            <x v="1"/>
          </reference>
        </references>
      </pivotArea>
    </format>
    <format dxfId="1004">
      <pivotArea collapsedLevelsAreSubtotals="1" fieldPosition="0">
        <references count="3">
          <reference field="4294967294" count="1">
            <x v="2"/>
          </reference>
          <reference field="5" count="1" selected="0">
            <x v="0"/>
          </reference>
          <reference field="6" count="1" selected="0">
            <x v="0"/>
          </reference>
        </references>
      </pivotArea>
    </format>
    <format dxfId="1003">
      <pivotArea collapsedLevelsAreSubtotals="1" fieldPosition="0">
        <references count="3">
          <reference field="4294967294" count="1">
            <x v="2"/>
          </reference>
          <reference field="5" count="2" selected="0">
            <x v="1"/>
            <x v="2"/>
          </reference>
          <reference field="6" count="1" selected="0">
            <x v="0"/>
          </reference>
        </references>
      </pivotArea>
    </format>
    <format dxfId="1002">
      <pivotArea collapsedLevelsAreSubtotals="1" fieldPosition="0">
        <references count="3">
          <reference field="4294967294" count="1">
            <x v="2"/>
          </reference>
          <reference field="5" count="9" selected="0">
            <x v="3"/>
            <x v="4"/>
            <x v="5"/>
            <x v="6"/>
            <x v="7"/>
            <x v="8"/>
            <x v="9"/>
            <x v="10"/>
            <x v="11"/>
          </reference>
          <reference field="6" count="3" selected="0">
            <x v="1"/>
            <x v="2"/>
            <x v="3"/>
          </reference>
        </references>
      </pivotArea>
    </format>
    <format dxfId="1001">
      <pivotArea field="6" grandCol="1" collapsedLevelsAreSubtotals="1" axis="axisCol" fieldPosition="0">
        <references count="1">
          <reference field="4294967294" count="1">
            <x v="2"/>
          </reference>
        </references>
      </pivotArea>
    </format>
    <format dxfId="1000">
      <pivotArea field="6" type="button" dataOnly="0" labelOnly="1" outline="0" axis="axisCol" fieldPosition="0"/>
    </format>
    <format dxfId="999">
      <pivotArea dataOnly="0" labelOnly="1" fieldPosition="0">
        <references count="1">
          <reference field="6" count="0"/>
        </references>
      </pivotArea>
    </format>
    <format dxfId="998">
      <pivotArea dataOnly="0" labelOnly="1" grandCol="1" outline="0" fieldPosition="0"/>
    </format>
    <format dxfId="997">
      <pivotArea dataOnly="0" labelOnly="1" fieldPosition="0">
        <references count="2">
          <reference field="5" count="3">
            <x v="0"/>
            <x v="1"/>
            <x v="2"/>
          </reference>
          <reference field="6" count="1" selected="0">
            <x v="0"/>
          </reference>
        </references>
      </pivotArea>
    </format>
    <format dxfId="996">
      <pivotArea dataOnly="0" labelOnly="1" fieldPosition="0">
        <references count="2">
          <reference field="5" count="3">
            <x v="3"/>
            <x v="4"/>
            <x v="5"/>
          </reference>
          <reference field="6" count="1" selected="0">
            <x v="1"/>
          </reference>
        </references>
      </pivotArea>
    </format>
    <format dxfId="995">
      <pivotArea dataOnly="0" labelOnly="1" fieldPosition="0">
        <references count="2">
          <reference field="5" count="3">
            <x v="6"/>
            <x v="7"/>
            <x v="8"/>
          </reference>
          <reference field="6" count="1" selected="0">
            <x v="2"/>
          </reference>
        </references>
      </pivotArea>
    </format>
    <format dxfId="994">
      <pivotArea dataOnly="0" labelOnly="1" fieldPosition="0">
        <references count="2">
          <reference field="5" count="3">
            <x v="9"/>
            <x v="10"/>
            <x v="11"/>
          </reference>
          <reference field="6" count="1" selected="0">
            <x v="3"/>
          </reference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5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6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5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6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5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6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B072A5A-CFEA-4967-B294-FDCBC0D772BF}" name="PivotTable2" cacheId="1" dataOnRows="1" applyNumberFormats="0" applyBorderFormats="0" applyFontFormats="0" applyPatternFormats="0" applyAlignmentFormats="0" applyWidthHeightFormats="1" dataCaption="Metrics" tag="48d3d552-edb8-4628-8ed8-92e04bf8df01" updatedVersion="8" minRefreshableVersion="3" subtotalHiddenItems="1" rowGrandTotals="0" itemPrintTitles="1" createdVersion="8" indent="0" outline="1" outlineData="1" multipleFieldFilters="0" rowHeaderCaption="Country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6"/>
    <field x="5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2" hier="11" name="[dim_market].[market].[All]" cap="All"/>
    <pageField fld="1" hier="15" name="[dim_product].[division].[All]" cap="All"/>
    <pageField fld="4" hier="1" name="[dim_customer].[customer].[All]" cap="All"/>
    <pageField fld="3" hier="7" name="[dim_date].[F.Y.].&amp;[2019]" cap="2019"/>
  </pageFields>
  <dataFields count="4">
    <dataField fld="7" subtotal="count" baseField="5" baseItem="0" numFmtId="164"/>
    <dataField fld="8" subtotal="count" baseField="0" baseItem="0"/>
    <dataField fld="9" subtotal="count" baseField="0" baseItem="0"/>
    <dataField fld="10" subtotal="count" baseField="0" baseItem="0"/>
  </dataFields>
  <formats count="43">
    <format dxfId="1079">
      <pivotArea type="all" dataOnly="0" outline="0" fieldPosition="0"/>
    </format>
    <format dxfId="1078">
      <pivotArea dataOnly="0" grandRow="1" fieldPosition="0"/>
    </format>
    <format dxfId="1077">
      <pivotArea dataOnly="0" grandRow="1" fieldPosition="0"/>
    </format>
    <format dxfId="1076">
      <pivotArea dataOnly="0" grandRow="1" fieldPosition="0"/>
    </format>
    <format dxfId="1075">
      <pivotArea type="all" dataOnly="0" outline="0" fieldPosition="0"/>
    </format>
    <format dxfId="1074">
      <pivotArea outline="0" collapsedLevelsAreSubtotals="1" fieldPosition="0"/>
    </format>
    <format dxfId="1073">
      <pivotArea field="2" type="button" dataOnly="0" labelOnly="1" outline="0" axis="axisPage" fieldPosition="1"/>
    </format>
    <format dxfId="1072">
      <pivotArea dataOnly="0" labelOnly="1" fieldPosition="0">
        <references count="1">
          <reference field="2" count="0"/>
        </references>
      </pivotArea>
    </format>
    <format dxfId="1071">
      <pivotArea dataOnly="0" labelOnly="1" grandRow="1" outline="0" fieldPosition="0"/>
    </format>
    <format dxfId="1070">
      <pivotArea dataOnly="0" grandRow="1" fieldPosition="0"/>
    </format>
    <format dxfId="1069">
      <pivotArea dataOnly="0" grandRow="1" fieldPosition="0"/>
    </format>
    <format dxfId="1068">
      <pivotArea field="2" type="button" dataOnly="0" labelOnly="1" outline="0" axis="axisPage" fieldPosition="1"/>
    </format>
    <format dxfId="1067">
      <pivotArea field="2" type="button" dataOnly="0" labelOnly="1" outline="0" axis="axisPage" fieldPosition="1"/>
    </format>
    <format dxfId="1066">
      <pivotArea field="2" type="button" dataOnly="0" labelOnly="1" outline="0" axis="axisPage" fieldPosition="1"/>
    </format>
    <format dxfId="1065">
      <pivotArea field="2" type="button" dataOnly="0" labelOnly="1" outline="0" axis="axisPage" fieldPosition="1"/>
    </format>
    <format dxfId="1064">
      <pivotArea field="2" type="button" dataOnly="0" labelOnly="1" outline="0" axis="axisPage" fieldPosition="1"/>
    </format>
    <format dxfId="1063">
      <pivotArea field="-2" type="button" dataOnly="0" labelOnly="1" outline="0" axis="axisRow" fieldPosition="0"/>
    </format>
    <format dxfId="1062">
      <pivotArea dataOnly="0" labelOnly="1" fieldPosition="0">
        <references count="1">
          <reference field="3" count="0"/>
        </references>
      </pivotArea>
    </format>
    <format dxfId="1061">
      <pivotArea dataOnly="0" labelOnly="1" outline="0" fieldPosition="0">
        <references count="1">
          <reference field="0" count="0"/>
        </references>
      </pivotArea>
    </format>
    <format dxfId="1060">
      <pivotArea dataOnly="0" labelOnly="1" outline="0" fieldPosition="0">
        <references count="1">
          <reference field="2" count="0"/>
        </references>
      </pivotArea>
    </format>
    <format dxfId="1059">
      <pivotArea field="-2" type="button" dataOnly="0" labelOnly="1" outline="0" axis="axisRow" fieldPosition="0"/>
    </format>
    <format dxfId="1058">
      <pivotArea dataOnly="0" labelOnly="1" fieldPosition="0">
        <references count="1">
          <reference field="3" count="0"/>
        </references>
      </pivotArea>
    </format>
    <format dxfId="1057">
      <pivotArea field="-2" type="button" dataOnly="0" labelOnly="1" outline="0" axis="axisRow" fieldPosition="0"/>
    </format>
    <format dxfId="1056">
      <pivotArea dataOnly="0" labelOnly="1" fieldPosition="0">
        <references count="1">
          <reference field="3" count="0"/>
        </references>
      </pivotArea>
    </format>
    <format dxfId="1055">
      <pivotArea dataOnly="0" labelOnly="1" outline="0" fieldPosition="0">
        <references count="1">
          <reference field="1" count="0"/>
        </references>
      </pivotArea>
    </format>
    <format dxfId="1054">
      <pivotArea dataOnly="0" labelOnly="1" outline="0" fieldPosition="0">
        <references count="1">
          <reference field="4" count="0"/>
        </references>
      </pivotArea>
    </format>
    <format dxfId="1053">
      <pivotArea field="3" type="button" dataOnly="0" labelOnly="1" outline="0" axis="axisPage" fieldPosition="4"/>
    </format>
    <format dxfId="1052">
      <pivotArea outline="0" fieldPosition="0">
        <references count="1">
          <reference field="4294967294" count="1">
            <x v="0"/>
          </reference>
        </references>
      </pivotArea>
    </format>
    <format dxfId="1051">
      <pivotArea collapsedLevelsAreSubtotals="1" fieldPosition="0">
        <references count="3">
          <reference field="4294967294" count="1">
            <x v="1"/>
          </reference>
          <reference field="5" count="1" selected="0">
            <x v="0"/>
          </reference>
          <reference field="6" count="1" selected="0">
            <x v="0"/>
          </reference>
        </references>
      </pivotArea>
    </format>
    <format dxfId="1050">
      <pivotArea collapsedLevelsAreSubtotals="1" fieldPosition="0">
        <references count="3">
          <reference field="4294967294" count="1">
            <x v="1"/>
          </reference>
          <reference field="5" count="2" selected="0">
            <x v="1"/>
            <x v="2"/>
          </reference>
          <reference field="6" count="1" selected="0">
            <x v="0"/>
          </reference>
        </references>
      </pivotArea>
    </format>
    <format dxfId="1049">
      <pivotArea collapsedLevelsAreSubtotals="1" fieldPosition="0">
        <references count="3">
          <reference field="4294967294" count="1">
            <x v="1"/>
          </reference>
          <reference field="5" count="9" selected="0">
            <x v="3"/>
            <x v="4"/>
            <x v="5"/>
            <x v="6"/>
            <x v="7"/>
            <x v="8"/>
            <x v="9"/>
            <x v="10"/>
            <x v="11"/>
          </reference>
          <reference field="6" count="3" selected="0">
            <x v="1"/>
            <x v="2"/>
            <x v="3"/>
          </reference>
        </references>
      </pivotArea>
    </format>
    <format dxfId="1048">
      <pivotArea field="6" grandCol="1" collapsedLevelsAreSubtotals="1" axis="axisCol" fieldPosition="0">
        <references count="1">
          <reference field="4294967294" count="1">
            <x v="1"/>
          </reference>
        </references>
      </pivotArea>
    </format>
    <format dxfId="1047">
      <pivotArea collapsedLevelsAreSubtotals="1" fieldPosition="0">
        <references count="3">
          <reference field="4294967294" count="1">
            <x v="2"/>
          </reference>
          <reference field="5" count="1" selected="0">
            <x v="0"/>
          </reference>
          <reference field="6" count="1" selected="0">
            <x v="0"/>
          </reference>
        </references>
      </pivotArea>
    </format>
    <format dxfId="1046">
      <pivotArea collapsedLevelsAreSubtotals="1" fieldPosition="0">
        <references count="3">
          <reference field="4294967294" count="1">
            <x v="2"/>
          </reference>
          <reference field="5" count="2" selected="0">
            <x v="1"/>
            <x v="2"/>
          </reference>
          <reference field="6" count="1" selected="0">
            <x v="0"/>
          </reference>
        </references>
      </pivotArea>
    </format>
    <format dxfId="1045">
      <pivotArea collapsedLevelsAreSubtotals="1" fieldPosition="0">
        <references count="3">
          <reference field="4294967294" count="1">
            <x v="2"/>
          </reference>
          <reference field="5" count="9" selected="0">
            <x v="3"/>
            <x v="4"/>
            <x v="5"/>
            <x v="6"/>
            <x v="7"/>
            <x v="8"/>
            <x v="9"/>
            <x v="10"/>
            <x v="11"/>
          </reference>
          <reference field="6" count="3" selected="0">
            <x v="1"/>
            <x v="2"/>
            <x v="3"/>
          </reference>
        </references>
      </pivotArea>
    </format>
    <format dxfId="1044">
      <pivotArea field="6" grandCol="1" collapsedLevelsAreSubtotals="1" axis="axisCol" fieldPosition="0">
        <references count="1">
          <reference field="4294967294" count="1">
            <x v="2"/>
          </reference>
        </references>
      </pivotArea>
    </format>
    <format dxfId="1043">
      <pivotArea field="6" type="button" dataOnly="0" labelOnly="1" outline="0" axis="axisCol" fieldPosition="0"/>
    </format>
    <format dxfId="1042">
      <pivotArea field="-2" type="button" dataOnly="0" labelOnly="1" outline="0" axis="axisRow" fieldPosition="0"/>
    </format>
    <format dxfId="1041">
      <pivotArea dataOnly="0" labelOnly="1" grandCol="1" outline="0" offset="IV256" fieldPosition="0"/>
    </format>
    <format dxfId="1040">
      <pivotArea dataOnly="0" labelOnly="1" fieldPosition="0">
        <references count="2">
          <reference field="5" count="3">
            <x v="0"/>
            <x v="1"/>
            <x v="2"/>
          </reference>
          <reference field="6" count="1" selected="0">
            <x v="0"/>
          </reference>
        </references>
      </pivotArea>
    </format>
    <format dxfId="1039">
      <pivotArea dataOnly="0" labelOnly="1" fieldPosition="0">
        <references count="2">
          <reference field="5" count="3">
            <x v="3"/>
            <x v="4"/>
            <x v="5"/>
          </reference>
          <reference field="6" count="1" selected="0">
            <x v="1"/>
          </reference>
        </references>
      </pivotArea>
    </format>
    <format dxfId="1038">
      <pivotArea dataOnly="0" labelOnly="1" fieldPosition="0">
        <references count="2">
          <reference field="5" count="3">
            <x v="6"/>
            <x v="7"/>
            <x v="8"/>
          </reference>
          <reference field="6" count="1" selected="0">
            <x v="2"/>
          </reference>
        </references>
      </pivotArea>
    </format>
    <format dxfId="1037">
      <pivotArea dataOnly="0" labelOnly="1" fieldPosition="0">
        <references count="2">
          <reference field="5" count="3">
            <x v="9"/>
            <x v="10"/>
            <x v="11"/>
          </reference>
          <reference field="6" count="1" selected="0">
            <x v="3"/>
          </reference>
        </references>
      </pivotArea>
    </format>
  </formats>
  <conditionalFormats count="3"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5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6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5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6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5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6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68530A8-6EA9-455B-B7C1-E96F79D1297E}" name="PivotTable2" cacheId="24" applyNumberFormats="0" applyBorderFormats="0" applyFontFormats="0" applyPatternFormats="0" applyAlignmentFormats="0" applyWidthHeightFormats="1" dataCaption="Metrics" tag="48d3d552-edb8-4628-8ed8-92e04bf8df01" updatedVersion="8" minRefreshableVersion="3" subtotalHiddenItems="1" rowGrandTotals="0" itemPrintTitles="1" createdVersion="8" indent="0" outline="1" outlineData="1" multipleFieldFilters="0" rowHeaderCaption="Country" colHeaderCaption="Quarters">
  <location ref="B8:F31" firstHeaderRow="0" firstDataRow="1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4">
    <pageField fld="0" hier="13" name="[dim_market].[region].[All]" cap="All"/>
    <pageField fld="1" hier="15" name="[dim_product].[division].[All]" cap="All"/>
    <pageField fld="4" hier="1" name="[dim_customer].[customer].[All]" cap="All"/>
    <pageField fld="3" hier="7" name="[dim_date].[F.Y.].&amp;[2021]" cap="2021"/>
  </pageFields>
  <dataFields count="4">
    <dataField fld="5" subtotal="count" baseField="0" baseItem="0" numFmtId="164"/>
    <dataField fld="6" subtotal="count" baseField="0" baseItem="0" numFmtId="164"/>
    <dataField fld="7" subtotal="count" baseField="0" baseItem="0" numFmtId="164"/>
    <dataField fld="8" subtotal="count" baseField="0" baseItem="0"/>
  </dataFields>
  <formats count="36">
    <format dxfId="0">
      <pivotArea type="all" dataOnly="0" outline="0" fieldPosition="0"/>
    </format>
    <format dxfId="1">
      <pivotArea dataOnly="0" grandRow="1" fieldPosition="0"/>
    </format>
    <format dxfId="2">
      <pivotArea dataOnly="0" grandRow="1" fieldPosition="0"/>
    </format>
    <format dxfId="3">
      <pivotArea dataOnly="0" grandRow="1" fieldPosition="0"/>
    </format>
    <format dxfId="4">
      <pivotArea type="all" dataOnly="0" outline="0" fieldPosition="0"/>
    </format>
    <format dxfId="5">
      <pivotArea outline="0" collapsedLevelsAreSubtotals="1" fieldPosition="0"/>
    </format>
    <format dxfId="6">
      <pivotArea field="2" type="button" dataOnly="0" labelOnly="1" outline="0" axis="axisRow" fieldPosition="0"/>
    </format>
    <format dxfId="7">
      <pivotArea dataOnly="0" labelOnly="1" fieldPosition="0">
        <references count="1">
          <reference field="2" count="0"/>
        </references>
      </pivotArea>
    </format>
    <format dxfId="8">
      <pivotArea dataOnly="0" labelOnly="1" grandRow="1" outline="0" fieldPosition="0"/>
    </format>
    <format dxfId="9">
      <pivotArea dataOnly="0" grandRow="1" fieldPosition="0"/>
    </format>
    <format dxfId="10">
      <pivotArea dataOnly="0" grandRow="1" fieldPosition="0"/>
    </format>
    <format dxfId="11">
      <pivotArea field="2" type="button" dataOnly="0" labelOnly="1" outline="0" axis="axisRow" fieldPosition="0"/>
    </format>
    <format dxfId="12">
      <pivotArea field="2" type="button" dataOnly="0" labelOnly="1" outline="0" axis="axisRow" fieldPosition="0"/>
    </format>
    <format dxfId="13">
      <pivotArea field="2" type="button" dataOnly="0" labelOnly="1" outline="0" axis="axisRow" fieldPosition="0"/>
    </format>
    <format dxfId="14">
      <pivotArea field="2" type="button" dataOnly="0" labelOnly="1" outline="0" axis="axisRow" fieldPosition="0"/>
    </format>
    <format dxfId="15">
      <pivotArea field="-2" type="button" dataOnly="0" labelOnly="1" outline="0" axis="axisCol" fieldPosition="0"/>
    </format>
    <format dxfId="16">
      <pivotArea dataOnly="0" labelOnly="1" fieldPosition="0">
        <references count="1">
          <reference field="3" count="0"/>
        </references>
      </pivotArea>
    </format>
    <format dxfId="17">
      <pivotArea dataOnly="0" labelOnly="1" outline="0" fieldPosition="0">
        <references count="1">
          <reference field="0" count="0"/>
        </references>
      </pivotArea>
    </format>
    <format dxfId="18">
      <pivotArea dataOnly="0" labelOnly="1" outline="0" fieldPosition="0">
        <references count="1">
          <reference field="2" count="0"/>
        </references>
      </pivotArea>
    </format>
    <format dxfId="19">
      <pivotArea field="-2" type="button" dataOnly="0" labelOnly="1" outline="0" axis="axisCol" fieldPosition="0"/>
    </format>
    <format dxfId="20">
      <pivotArea dataOnly="0" labelOnly="1" fieldPosition="0">
        <references count="1">
          <reference field="3" count="0"/>
        </references>
      </pivotArea>
    </format>
    <format dxfId="21">
      <pivotArea field="-2" type="button" dataOnly="0" labelOnly="1" outline="0" axis="axisCol" fieldPosition="0"/>
    </format>
    <format dxfId="22">
      <pivotArea dataOnly="0" labelOnly="1" fieldPosition="0">
        <references count="1">
          <reference field="3" count="0"/>
        </references>
      </pivotArea>
    </format>
    <format dxfId="23">
      <pivotArea dataOnly="0" labelOnly="1" outline="0" fieldPosition="0">
        <references count="1">
          <reference field="1" count="0"/>
        </references>
      </pivotArea>
    </format>
    <format dxfId="24">
      <pivotArea dataOnly="0" labelOnly="1" outline="0" fieldPosition="0">
        <references count="1">
          <reference field="4" count="0"/>
        </references>
      </pivotArea>
    </format>
    <format dxfId="25">
      <pivotArea field="3" type="button" dataOnly="0" labelOnly="1" outline="0" axis="axisPage" fieldPosition="3"/>
    </format>
    <format dxfId="26">
      <pivotArea outline="0" fieldPosition="0">
        <references count="1">
          <reference field="4294967294" count="1">
            <x v="0"/>
          </reference>
        </references>
      </pivotArea>
    </format>
    <format dxfId="27">
      <pivotArea field="-2" type="button" dataOnly="0" labelOnly="1" outline="0" axis="axisCol" fieldPosition="0"/>
    </format>
    <format dxfId="28">
      <pivotArea dataOnly="0" labelOnly="1" grandCol="1" outline="0" offset="IV256" fieldPosition="0"/>
    </format>
    <format dxfId="2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1">
      <pivotArea field="2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dataOnly="0" labelOnly="1" fieldPosition="0">
        <references count="1">
          <reference field="2" count="1">
            <x v="22"/>
          </reference>
        </references>
      </pivotArea>
    </format>
    <format dxfId="34">
      <pivotArea field="2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2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F95AFB-41BB-4F64-BA23-5C137F1D58AF}" name="PivotTable3" cacheId="83" dataPosition="0" applyNumberFormats="0" applyBorderFormats="0" applyFontFormats="0" applyPatternFormats="0" applyAlignmentFormats="0" applyWidthHeightFormats="1" dataCaption="Metrics" tag="48d3d552-edb8-4628-8ed8-92e04bf8df01" updatedVersion="8" minRefreshableVersion="3" subtotalHiddenItems="1" rowGrandTotals="0" itemPrintTitles="1" createdVersion="8" indent="0" outline="1" outlineData="1" multipleFieldFilters="0" rowHeaderCaption="Sub Zone" colHeaderCaption="Quarters">
  <location ref="B38:G45" firstHeaderRow="1" firstDataRow="2" firstDataCol="1" rowPageCount="1" colPageCount="1"/>
  <pivotFields count="4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pageFields count="1">
    <pageField fld="3" hier="7" name="[dim_date].[F.Y.].&amp;[2021]" cap="2021"/>
  </pageFields>
  <dataFields count="1">
    <dataField fld="1" subtotal="count" baseField="0" baseItem="0"/>
  </dataFields>
  <formats count="31">
    <format dxfId="188">
      <pivotArea type="all" dataOnly="0" outline="0" fieldPosition="0"/>
    </format>
    <format dxfId="189">
      <pivotArea dataOnly="0" grandRow="1" fieldPosition="0"/>
    </format>
    <format dxfId="190">
      <pivotArea dataOnly="0" grandRow="1" fieldPosition="0"/>
    </format>
    <format dxfId="191">
      <pivotArea dataOnly="0" grandRow="1" fieldPosition="0"/>
    </format>
    <format dxfId="192">
      <pivotArea type="all" dataOnly="0" outline="0" fieldPosition="0"/>
    </format>
    <format dxfId="193">
      <pivotArea outline="0" collapsedLevelsAreSubtotals="1" fieldPosition="0"/>
    </format>
    <format dxfId="194">
      <pivotArea dataOnly="0" labelOnly="1" grandRow="1" outline="0" fieldPosition="0"/>
    </format>
    <format dxfId="195">
      <pivotArea dataOnly="0" grandRow="1" fieldPosition="0"/>
    </format>
    <format dxfId="196">
      <pivotArea dataOnly="0" grandRow="1" fieldPosition="0"/>
    </format>
    <format dxfId="197">
      <pivotArea field="-2" type="button" dataOnly="0" labelOnly="1" outline="0" axis="axisValues" fieldPosition="0"/>
    </format>
    <format dxfId="198">
      <pivotArea field="-2" type="button" dataOnly="0" labelOnly="1" outline="0" axis="axisValues" fieldPosition="0"/>
    </format>
    <format dxfId="199">
      <pivotArea field="-2" type="button" dataOnly="0" labelOnly="1" outline="0" axis="axisValues" fieldPosition="0"/>
    </format>
    <format dxfId="200">
      <pivotArea field="0" type="button" dataOnly="0" labelOnly="1" outline="0" axis="axisCol" fieldPosition="0"/>
    </format>
    <format dxfId="201">
      <pivotArea field="-2" type="button" dataOnly="0" labelOnly="1" outline="0" axis="axisValues" fieldPosition="0"/>
    </format>
    <format dxfId="202">
      <pivotArea dataOnly="0" labelOnly="1" grandCol="1" outline="0" offset="IV256" fieldPosition="0"/>
    </format>
    <format dxfId="157">
      <pivotArea type="all" dataOnly="0" outline="0" fieldPosition="0"/>
    </format>
    <format dxfId="156">
      <pivotArea outline="0" collapsedLevelsAreSubtotals="1" fieldPosition="0"/>
    </format>
    <format dxfId="155">
      <pivotArea type="origin" dataOnly="0" labelOnly="1" outline="0" fieldPosition="0"/>
    </format>
    <format dxfId="154">
      <pivotArea field="0" type="button" dataOnly="0" labelOnly="1" outline="0" axis="axisCol" fieldPosition="0"/>
    </format>
    <format dxfId="153">
      <pivotArea type="topRight" dataOnly="0" labelOnly="1" outline="0" fieldPosition="0"/>
    </format>
    <format dxfId="152">
      <pivotArea field="2" type="button" dataOnly="0" labelOnly="1" outline="0" axis="axisRow" fieldPosition="0"/>
    </format>
    <format dxfId="151">
      <pivotArea dataOnly="0" labelOnly="1" fieldPosition="0">
        <references count="1">
          <reference field="2" count="0"/>
        </references>
      </pivotArea>
    </format>
    <format dxfId="150">
      <pivotArea dataOnly="0" labelOnly="1" fieldPosition="0">
        <references count="1">
          <reference field="0" count="0"/>
        </references>
      </pivotArea>
    </format>
    <format dxfId="149">
      <pivotArea dataOnly="0" labelOnly="1" grandCol="1" outline="0" fieldPosition="0"/>
    </format>
    <format dxfId="48">
      <pivotArea dataOnly="0" labelOnly="1" fieldPosition="0">
        <references count="1">
          <reference field="0" count="0"/>
        </references>
      </pivotArea>
    </format>
    <format dxfId="47">
      <pivotArea dataOnly="0" labelOnly="1" grandCol="1" outline="0" fieldPosition="0"/>
    </format>
    <format dxfId="46">
      <pivotArea type="origin" dataOnly="0" labelOnly="1" outline="0" fieldPosition="0"/>
    </format>
    <format dxfId="45">
      <pivotArea field="2" type="button" dataOnly="0" labelOnly="1" outline="0" axis="axisRow" fieldPosition="0"/>
    </format>
    <format dxfId="42">
      <pivotArea field="2" type="button" dataOnly="0" labelOnly="1" outline="0" axis="axisRow" fieldPosition="0"/>
    </format>
    <format dxfId="40">
      <pivotArea dataOnly="0" labelOnly="1" fieldPosition="0">
        <references count="1">
          <reference field="0" count="0"/>
        </references>
      </pivotArea>
    </format>
    <format dxfId="38">
      <pivotArea dataOnly="0" labelOnly="1" grandCol="1" outline="0" fieldPosition="0"/>
    </format>
  </formats>
  <conditionalFormats count="1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851707-078F-4BAE-AD3E-9FF09482A00D}" name="PivotTable1" cacheId="80" dataPosition="0" applyNumberFormats="0" applyBorderFormats="0" applyFontFormats="0" applyPatternFormats="0" applyAlignmentFormats="0" applyWidthHeightFormats="1" dataCaption="Metrics" tag="48d3d552-edb8-4628-8ed8-92e04bf8df01" updatedVersion="8" minRefreshableVersion="3" subtotalHiddenItems="1" rowGrandTotals="0" itemPrintTitles="1" createdVersion="8" indent="0" outline="1" outlineData="1" multipleFieldFilters="0" rowHeaderCaption="Sub Zone" colHeaderCaption="Quarters">
  <location ref="B23:G30" firstHeaderRow="1" firstDataRow="2" firstDataCol="1" rowPageCount="1" colPageCount="1"/>
  <pivotFields count="4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pageFields count="1">
    <pageField fld="3" hier="7" name="[dim_date].[F.Y.].&amp;[2020]" cap="2020"/>
  </pageFields>
  <dataFields count="1">
    <dataField fld="1" subtotal="count" baseField="0" baseItem="0"/>
  </dataFields>
  <formats count="28">
    <format dxfId="203">
      <pivotArea type="all" dataOnly="0" outline="0" fieldPosition="0"/>
    </format>
    <format dxfId="204">
      <pivotArea dataOnly="0" grandRow="1" fieldPosition="0"/>
    </format>
    <format dxfId="205">
      <pivotArea dataOnly="0" grandRow="1" fieldPosition="0"/>
    </format>
    <format dxfId="206">
      <pivotArea dataOnly="0" grandRow="1" fieldPosition="0"/>
    </format>
    <format dxfId="207">
      <pivotArea type="all" dataOnly="0" outline="0" fieldPosition="0"/>
    </format>
    <format dxfId="208">
      <pivotArea outline="0" collapsedLevelsAreSubtotals="1" fieldPosition="0"/>
    </format>
    <format dxfId="209">
      <pivotArea dataOnly="0" labelOnly="1" grandRow="1" outline="0" fieldPosition="0"/>
    </format>
    <format dxfId="210">
      <pivotArea dataOnly="0" grandRow="1" fieldPosition="0"/>
    </format>
    <format dxfId="211">
      <pivotArea dataOnly="0" grandRow="1" fieldPosition="0"/>
    </format>
    <format dxfId="212">
      <pivotArea field="-2" type="button" dataOnly="0" labelOnly="1" outline="0" axis="axisValues" fieldPosition="0"/>
    </format>
    <format dxfId="213">
      <pivotArea field="-2" type="button" dataOnly="0" labelOnly="1" outline="0" axis="axisValues" fieldPosition="0"/>
    </format>
    <format dxfId="214">
      <pivotArea field="-2" type="button" dataOnly="0" labelOnly="1" outline="0" axis="axisValues" fieldPosition="0"/>
    </format>
    <format dxfId="215">
      <pivotArea field="0" type="button" dataOnly="0" labelOnly="1" outline="0" axis="axisCol" fieldPosition="0"/>
    </format>
    <format dxfId="216">
      <pivotArea field="-2" type="button" dataOnly="0" labelOnly="1" outline="0" axis="axisValues" fieldPosition="0"/>
    </format>
    <format dxfId="217">
      <pivotArea dataOnly="0" labelOnly="1" grandCol="1" outline="0" offset="IV256" fieldPosition="0"/>
    </format>
    <format dxfId="148">
      <pivotArea type="all" dataOnly="0" outline="0" fieldPosition="0"/>
    </format>
    <format dxfId="147">
      <pivotArea outline="0" collapsedLevelsAreSubtotals="1" fieldPosition="0"/>
    </format>
    <format dxfId="146">
      <pivotArea type="origin" dataOnly="0" labelOnly="1" outline="0" fieldPosition="0"/>
    </format>
    <format dxfId="145">
      <pivotArea field="0" type="button" dataOnly="0" labelOnly="1" outline="0" axis="axisCol" fieldPosition="0"/>
    </format>
    <format dxfId="144">
      <pivotArea type="topRight" dataOnly="0" labelOnly="1" outline="0" fieldPosition="0"/>
    </format>
    <format dxfId="143">
      <pivotArea field="2" type="button" dataOnly="0" labelOnly="1" outline="0" axis="axisRow" fieldPosition="0"/>
    </format>
    <format dxfId="142">
      <pivotArea dataOnly="0" labelOnly="1" fieldPosition="0">
        <references count="1">
          <reference field="2" count="0"/>
        </references>
      </pivotArea>
    </format>
    <format dxfId="141">
      <pivotArea dataOnly="0" labelOnly="1" fieldPosition="0">
        <references count="1">
          <reference field="0" count="0"/>
        </references>
      </pivotArea>
    </format>
    <format dxfId="140">
      <pivotArea dataOnly="0" labelOnly="1" grandCol="1" outline="0" fieldPosition="0"/>
    </format>
    <format dxfId="50">
      <pivotArea dataOnly="0" labelOnly="1" fieldPosition="0">
        <references count="1">
          <reference field="0" count="0"/>
        </references>
      </pivotArea>
    </format>
    <format dxfId="49">
      <pivotArea dataOnly="0" labelOnly="1" grandCol="1" outline="0" fieldPosition="0"/>
    </format>
    <format dxfId="44">
      <pivotArea type="origin" dataOnly="0" labelOnly="1" outline="0" fieldPosition="0"/>
    </format>
    <format dxfId="43">
      <pivotArea field="2" type="button" dataOnly="0" labelOnly="1" outline="0" axis="axisRow" fieldPosition="0"/>
    </format>
  </formats>
  <conditionalFormats count="1"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8A33C7-9210-438B-A9B7-BCFB0E08B6DB}" name="PivotTable2" cacheId="75" dataPosition="0" applyNumberFormats="0" applyBorderFormats="0" applyFontFormats="0" applyPatternFormats="0" applyAlignmentFormats="0" applyWidthHeightFormats="1" dataCaption="Metrics" tag="48d3d552-edb8-4628-8ed8-92e04bf8df01" updatedVersion="8" minRefreshableVersion="3" subtotalHiddenItems="1" rowGrandTotals="0" itemPrintTitles="1" createdVersion="8" indent="0" outline="1" outlineData="1" multipleFieldFilters="0" rowHeaderCaption="Sub Zone" colHeaderCaption="Quarters">
  <location ref="B8:G15" firstHeaderRow="1" firstDataRow="2" firstDataCol="1" rowPageCount="1" colPageCount="1"/>
  <pivotFields count="4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pageFields count="1">
    <pageField fld="3" hier="7" name="[dim_date].[F.Y.].&amp;[2019]" cap="2019"/>
  </pageFields>
  <dataFields count="1">
    <dataField fld="1" subtotal="count" baseField="0" baseItem="0"/>
  </dataFields>
  <formats count="32">
    <format dxfId="654">
      <pivotArea type="all" dataOnly="0" outline="0" fieldPosition="0"/>
    </format>
    <format dxfId="655">
      <pivotArea dataOnly="0" grandRow="1" fieldPosition="0"/>
    </format>
    <format dxfId="656">
      <pivotArea dataOnly="0" grandRow="1" fieldPosition="0"/>
    </format>
    <format dxfId="657">
      <pivotArea dataOnly="0" grandRow="1" fieldPosition="0"/>
    </format>
    <format dxfId="658">
      <pivotArea type="all" dataOnly="0" outline="0" fieldPosition="0"/>
    </format>
    <format dxfId="659">
      <pivotArea outline="0" collapsedLevelsAreSubtotals="1" fieldPosition="0"/>
    </format>
    <format dxfId="660">
      <pivotArea dataOnly="0" labelOnly="1" grandRow="1" outline="0" fieldPosition="0"/>
    </format>
    <format dxfId="661">
      <pivotArea dataOnly="0" grandRow="1" fieldPosition="0"/>
    </format>
    <format dxfId="662">
      <pivotArea dataOnly="0" grandRow="1" fieldPosition="0"/>
    </format>
    <format dxfId="663">
      <pivotArea field="-2" type="button" dataOnly="0" labelOnly="1" outline="0" axis="axisValues" fieldPosition="0"/>
    </format>
    <format dxfId="664">
      <pivotArea field="-2" type="button" dataOnly="0" labelOnly="1" outline="0" axis="axisValues" fieldPosition="0"/>
    </format>
    <format dxfId="665">
      <pivotArea field="-2" type="button" dataOnly="0" labelOnly="1" outline="0" axis="axisValues" fieldPosition="0"/>
    </format>
    <format dxfId="666">
      <pivotArea field="0" type="button" dataOnly="0" labelOnly="1" outline="0" axis="axisCol" fieldPosition="0"/>
    </format>
    <format dxfId="667">
      <pivotArea field="-2" type="button" dataOnly="0" labelOnly="1" outline="0" axis="axisValues" fieldPosition="0"/>
    </format>
    <format dxfId="668">
      <pivotArea dataOnly="0" labelOnly="1" grandCol="1" outline="0" offset="IV256" fieldPosition="0"/>
    </format>
    <format dxfId="139">
      <pivotArea type="all" dataOnly="0" outline="0" fieldPosition="0"/>
    </format>
    <format dxfId="138">
      <pivotArea outline="0" collapsedLevelsAreSubtotals="1" fieldPosition="0"/>
    </format>
    <format dxfId="137">
      <pivotArea type="origin" dataOnly="0" labelOnly="1" outline="0" fieldPosition="0"/>
    </format>
    <format dxfId="136">
      <pivotArea field="0" type="button" dataOnly="0" labelOnly="1" outline="0" axis="axisCol" fieldPosition="0"/>
    </format>
    <format dxfId="135">
      <pivotArea type="topRight" dataOnly="0" labelOnly="1" outline="0" fieldPosition="0"/>
    </format>
    <format dxfId="134">
      <pivotArea field="2" type="button" dataOnly="0" labelOnly="1" outline="0" axis="axisRow" fieldPosition="0"/>
    </format>
    <format dxfId="133">
      <pivotArea dataOnly="0" labelOnly="1" fieldPosition="0">
        <references count="1">
          <reference field="2" count="0"/>
        </references>
      </pivotArea>
    </format>
    <format dxfId="132">
      <pivotArea dataOnly="0" labelOnly="1" fieldPosition="0">
        <references count="1">
          <reference field="0" count="0"/>
        </references>
      </pivotArea>
    </format>
    <format dxfId="131">
      <pivotArea dataOnly="0" labelOnly="1" grandCol="1" outline="0" fieldPosition="0"/>
    </format>
    <format dxfId="58">
      <pivotArea type="origin" dataOnly="0" labelOnly="1" outline="0" fieldPosition="0"/>
    </format>
    <format dxfId="57">
      <pivotArea field="2" type="button" dataOnly="0" labelOnly="1" outline="0" axis="axisRow" fieldPosition="0"/>
    </format>
    <format dxfId="56">
      <pivotArea type="origin" dataOnly="0" labelOnly="1" outline="0" fieldPosition="0"/>
    </format>
    <format dxfId="55">
      <pivotArea field="2" type="button" dataOnly="0" labelOnly="1" outline="0" axis="axisRow" fieldPosition="0"/>
    </format>
    <format dxfId="54">
      <pivotArea dataOnly="0" labelOnly="1" fieldPosition="0">
        <references count="1">
          <reference field="0" count="0"/>
        </references>
      </pivotArea>
    </format>
    <format dxfId="53">
      <pivotArea dataOnly="0" labelOnly="1" grandCol="1" outline="0" fieldPosition="0"/>
    </format>
    <format dxfId="52">
      <pivotArea dataOnly="0" labelOnly="1" fieldPosition="0">
        <references count="1">
          <reference field="0" count="0"/>
        </references>
      </pivotArea>
    </format>
    <format dxfId="51">
      <pivotArea dataOnly="0" labelOnly="1" grandCol="1" outline="0" fieldPosition="0"/>
    </format>
  </formats>
  <conditionalFormats count="2"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4" selected="0">
              <x v="0"/>
              <x v="1"/>
              <x v="2"/>
              <x v="3"/>
            </reference>
            <reference field="2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0" count="4" selected="0">
              <x v="0"/>
              <x v="1"/>
              <x v="2"/>
              <x v="3"/>
            </reference>
            <reference field="2" count="5"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s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7CDF46-0D4E-4F83-A140-61A1BAD10D4C}">
  <dimension ref="B2:F108"/>
  <sheetViews>
    <sheetView showGridLines="0" tabSelected="1" zoomScaleNormal="100" workbookViewId="0">
      <selection activeCell="D17" sqref="D17"/>
    </sheetView>
  </sheetViews>
  <sheetFormatPr defaultRowHeight="14.4" x14ac:dyDescent="0.3"/>
  <cols>
    <col min="2" max="2" width="13.33203125" bestFit="1" customWidth="1"/>
    <col min="3" max="3" width="13.109375" customWidth="1"/>
    <col min="4" max="5" width="12.109375" customWidth="1"/>
    <col min="6" max="6" width="12.77734375" bestFit="1" customWidth="1"/>
    <col min="7" max="7" width="19.44140625" bestFit="1" customWidth="1"/>
  </cols>
  <sheetData>
    <row r="2" spans="2:6" x14ac:dyDescent="0.3">
      <c r="B2" s="1" t="s">
        <v>6</v>
      </c>
    </row>
    <row r="3" spans="2:6" x14ac:dyDescent="0.3">
      <c r="B3" s="9" t="s">
        <v>0</v>
      </c>
      <c r="C3" s="14" t="s" vm="1">
        <v>1</v>
      </c>
    </row>
    <row r="4" spans="2:6" x14ac:dyDescent="0.3">
      <c r="B4" s="11" t="s">
        <v>3</v>
      </c>
      <c r="C4" s="14" t="s" vm="2">
        <v>1</v>
      </c>
      <c r="E4" s="2" t="s">
        <v>18</v>
      </c>
      <c r="F4" s="2"/>
    </row>
    <row r="5" spans="2:6" x14ac:dyDescent="0.3">
      <c r="B5" s="9" t="s">
        <v>4</v>
      </c>
      <c r="C5" s="14" t="s" vm="3">
        <v>1</v>
      </c>
      <c r="E5" s="5" t="s">
        <v>10</v>
      </c>
      <c r="F5" s="2"/>
    </row>
    <row r="6" spans="2:6" x14ac:dyDescent="0.3">
      <c r="B6" s="9" t="s">
        <v>21</v>
      </c>
      <c r="C6" s="14" t="s" vm="4">
        <v>1</v>
      </c>
      <c r="E6" t="s">
        <v>19</v>
      </c>
    </row>
    <row r="7" spans="2:6" x14ac:dyDescent="0.3">
      <c r="E7" t="s">
        <v>20</v>
      </c>
    </row>
    <row r="8" spans="2:6" x14ac:dyDescent="0.3">
      <c r="B8" s="5"/>
      <c r="C8" s="15" t="s">
        <v>16</v>
      </c>
      <c r="D8" s="5"/>
      <c r="E8" s="5"/>
    </row>
    <row r="9" spans="2:6" x14ac:dyDescent="0.3">
      <c r="B9" s="3" t="s">
        <v>15</v>
      </c>
      <c r="C9" s="4" t="s">
        <v>7</v>
      </c>
      <c r="D9" s="4" t="s">
        <v>8</v>
      </c>
      <c r="E9" s="4" t="s">
        <v>9</v>
      </c>
      <c r="F9" s="4" t="s">
        <v>17</v>
      </c>
    </row>
    <row r="10" spans="2:6" x14ac:dyDescent="0.3">
      <c r="B10" s="7" t="s">
        <v>11</v>
      </c>
      <c r="C10" s="6">
        <v>87478258.349999994</v>
      </c>
      <c r="D10" s="6">
        <v>196690953.08000001</v>
      </c>
      <c r="E10" s="6">
        <v>598877095.26999998</v>
      </c>
      <c r="F10" s="10">
        <f>IFERROR(E10/D10-1,"")</f>
        <v>2.0447617742053392</v>
      </c>
    </row>
    <row r="11" spans="2:6" x14ac:dyDescent="0.3">
      <c r="B11" s="7" t="s">
        <v>12</v>
      </c>
      <c r="C11" s="6">
        <v>51238673.83329998</v>
      </c>
      <c r="D11" s="6">
        <v>123371488.19679998</v>
      </c>
      <c r="E11" s="6">
        <v>380714262.18750048</v>
      </c>
      <c r="F11" s="10">
        <f t="shared" ref="F11:F74" si="0">IFERROR(E11/D11-1,"")</f>
        <v>2.0859177250110816</v>
      </c>
    </row>
    <row r="12" spans="2:6" x14ac:dyDescent="0.3">
      <c r="B12" s="7" t="s">
        <v>13</v>
      </c>
      <c r="C12" s="6">
        <v>36239584.516700014</v>
      </c>
      <c r="D12" s="6">
        <v>73319464.883200034</v>
      </c>
      <c r="E12" s="6">
        <v>218162833.0824995</v>
      </c>
      <c r="F12" s="10">
        <f t="shared" si="0"/>
        <v>1.9755104381904451</v>
      </c>
    </row>
    <row r="13" spans="2:6" x14ac:dyDescent="0.3">
      <c r="B13" s="7" t="s">
        <v>14</v>
      </c>
      <c r="C13" s="10">
        <v>0.41426961624802416</v>
      </c>
      <c r="D13" s="10">
        <v>0.37276480557485958</v>
      </c>
      <c r="E13" s="10">
        <v>0.36428648683607134</v>
      </c>
      <c r="F13" s="10">
        <f t="shared" si="0"/>
        <v>-2.2744418496572938E-2</v>
      </c>
    </row>
    <row r="14" spans="2:6" x14ac:dyDescent="0.3">
      <c r="F14" s="10" t="str">
        <f t="shared" si="0"/>
        <v/>
      </c>
    </row>
    <row r="15" spans="2:6" x14ac:dyDescent="0.3">
      <c r="F15" s="10" t="str">
        <f t="shared" si="0"/>
        <v/>
      </c>
    </row>
    <row r="16" spans="2:6" x14ac:dyDescent="0.3">
      <c r="F16" s="10" t="str">
        <f t="shared" si="0"/>
        <v/>
      </c>
    </row>
    <row r="17" spans="6:6" x14ac:dyDescent="0.3">
      <c r="F17" s="10" t="str">
        <f t="shared" si="0"/>
        <v/>
      </c>
    </row>
    <row r="18" spans="6:6" x14ac:dyDescent="0.3">
      <c r="F18" s="10" t="str">
        <f t="shared" si="0"/>
        <v/>
      </c>
    </row>
    <row r="19" spans="6:6" x14ac:dyDescent="0.3">
      <c r="F19" s="10" t="str">
        <f t="shared" si="0"/>
        <v/>
      </c>
    </row>
    <row r="20" spans="6:6" x14ac:dyDescent="0.3">
      <c r="F20" s="10" t="str">
        <f t="shared" si="0"/>
        <v/>
      </c>
    </row>
    <row r="21" spans="6:6" x14ac:dyDescent="0.3">
      <c r="F21" s="10" t="str">
        <f t="shared" si="0"/>
        <v/>
      </c>
    </row>
    <row r="22" spans="6:6" x14ac:dyDescent="0.3">
      <c r="F22" s="10" t="str">
        <f t="shared" si="0"/>
        <v/>
      </c>
    </row>
    <row r="23" spans="6:6" x14ac:dyDescent="0.3">
      <c r="F23" s="10" t="str">
        <f t="shared" si="0"/>
        <v/>
      </c>
    </row>
    <row r="24" spans="6:6" x14ac:dyDescent="0.3">
      <c r="F24" s="10" t="str">
        <f t="shared" si="0"/>
        <v/>
      </c>
    </row>
    <row r="25" spans="6:6" x14ac:dyDescent="0.3">
      <c r="F25" s="10" t="str">
        <f t="shared" si="0"/>
        <v/>
      </c>
    </row>
    <row r="26" spans="6:6" x14ac:dyDescent="0.3">
      <c r="F26" s="10" t="str">
        <f t="shared" si="0"/>
        <v/>
      </c>
    </row>
    <row r="27" spans="6:6" x14ac:dyDescent="0.3">
      <c r="F27" s="10" t="str">
        <f t="shared" si="0"/>
        <v/>
      </c>
    </row>
    <row r="28" spans="6:6" x14ac:dyDescent="0.3">
      <c r="F28" s="10" t="str">
        <f t="shared" si="0"/>
        <v/>
      </c>
    </row>
    <row r="29" spans="6:6" x14ac:dyDescent="0.3">
      <c r="F29" s="10" t="str">
        <f t="shared" si="0"/>
        <v/>
      </c>
    </row>
    <row r="30" spans="6:6" x14ac:dyDescent="0.3">
      <c r="F30" s="10" t="str">
        <f t="shared" si="0"/>
        <v/>
      </c>
    </row>
    <row r="31" spans="6:6" x14ac:dyDescent="0.3">
      <c r="F31" s="10" t="str">
        <f t="shared" si="0"/>
        <v/>
      </c>
    </row>
    <row r="32" spans="6:6" x14ac:dyDescent="0.3">
      <c r="F32" s="10" t="str">
        <f t="shared" si="0"/>
        <v/>
      </c>
    </row>
    <row r="33" spans="6:6" x14ac:dyDescent="0.3">
      <c r="F33" s="10" t="str">
        <f t="shared" si="0"/>
        <v/>
      </c>
    </row>
    <row r="34" spans="6:6" x14ac:dyDescent="0.3">
      <c r="F34" s="10" t="str">
        <f t="shared" si="0"/>
        <v/>
      </c>
    </row>
    <row r="35" spans="6:6" x14ac:dyDescent="0.3">
      <c r="F35" s="10" t="str">
        <f t="shared" si="0"/>
        <v/>
      </c>
    </row>
    <row r="36" spans="6:6" x14ac:dyDescent="0.3">
      <c r="F36" s="10" t="str">
        <f t="shared" si="0"/>
        <v/>
      </c>
    </row>
    <row r="37" spans="6:6" x14ac:dyDescent="0.3">
      <c r="F37" s="10" t="str">
        <f t="shared" si="0"/>
        <v/>
      </c>
    </row>
    <row r="38" spans="6:6" x14ac:dyDescent="0.3">
      <c r="F38" s="10" t="str">
        <f t="shared" si="0"/>
        <v/>
      </c>
    </row>
    <row r="39" spans="6:6" x14ac:dyDescent="0.3">
      <c r="F39" s="10" t="str">
        <f t="shared" si="0"/>
        <v/>
      </c>
    </row>
    <row r="40" spans="6:6" x14ac:dyDescent="0.3">
      <c r="F40" s="10" t="str">
        <f t="shared" si="0"/>
        <v/>
      </c>
    </row>
    <row r="41" spans="6:6" x14ac:dyDescent="0.3">
      <c r="F41" s="10" t="str">
        <f t="shared" si="0"/>
        <v/>
      </c>
    </row>
    <row r="42" spans="6:6" x14ac:dyDescent="0.3">
      <c r="F42" s="10" t="str">
        <f t="shared" si="0"/>
        <v/>
      </c>
    </row>
    <row r="43" spans="6:6" x14ac:dyDescent="0.3">
      <c r="F43" s="10" t="str">
        <f t="shared" si="0"/>
        <v/>
      </c>
    </row>
    <row r="44" spans="6:6" x14ac:dyDescent="0.3">
      <c r="F44" s="10" t="str">
        <f t="shared" si="0"/>
        <v/>
      </c>
    </row>
    <row r="45" spans="6:6" x14ac:dyDescent="0.3">
      <c r="F45" s="10" t="str">
        <f t="shared" si="0"/>
        <v/>
      </c>
    </row>
    <row r="46" spans="6:6" x14ac:dyDescent="0.3">
      <c r="F46" s="10" t="str">
        <f t="shared" si="0"/>
        <v/>
      </c>
    </row>
    <row r="47" spans="6:6" x14ac:dyDescent="0.3">
      <c r="F47" s="10" t="str">
        <f t="shared" si="0"/>
        <v/>
      </c>
    </row>
    <row r="48" spans="6:6" x14ac:dyDescent="0.3">
      <c r="F48" s="10" t="str">
        <f t="shared" si="0"/>
        <v/>
      </c>
    </row>
    <row r="49" spans="6:6" x14ac:dyDescent="0.3">
      <c r="F49" s="10" t="str">
        <f t="shared" si="0"/>
        <v/>
      </c>
    </row>
    <row r="50" spans="6:6" x14ac:dyDescent="0.3">
      <c r="F50" s="10" t="str">
        <f t="shared" si="0"/>
        <v/>
      </c>
    </row>
    <row r="51" spans="6:6" x14ac:dyDescent="0.3">
      <c r="F51" s="10" t="str">
        <f t="shared" si="0"/>
        <v/>
      </c>
    </row>
    <row r="52" spans="6:6" x14ac:dyDescent="0.3">
      <c r="F52" s="10" t="str">
        <f t="shared" si="0"/>
        <v/>
      </c>
    </row>
    <row r="53" spans="6:6" x14ac:dyDescent="0.3">
      <c r="F53" s="10" t="str">
        <f t="shared" si="0"/>
        <v/>
      </c>
    </row>
    <row r="54" spans="6:6" x14ac:dyDescent="0.3">
      <c r="F54" s="10" t="str">
        <f t="shared" si="0"/>
        <v/>
      </c>
    </row>
    <row r="55" spans="6:6" x14ac:dyDescent="0.3">
      <c r="F55" s="10" t="str">
        <f t="shared" si="0"/>
        <v/>
      </c>
    </row>
    <row r="56" spans="6:6" x14ac:dyDescent="0.3">
      <c r="F56" s="10" t="str">
        <f t="shared" si="0"/>
        <v/>
      </c>
    </row>
    <row r="57" spans="6:6" x14ac:dyDescent="0.3">
      <c r="F57" s="10" t="str">
        <f t="shared" si="0"/>
        <v/>
      </c>
    </row>
    <row r="58" spans="6:6" x14ac:dyDescent="0.3">
      <c r="F58" s="10" t="str">
        <f t="shared" si="0"/>
        <v/>
      </c>
    </row>
    <row r="59" spans="6:6" x14ac:dyDescent="0.3">
      <c r="F59" s="10" t="str">
        <f t="shared" si="0"/>
        <v/>
      </c>
    </row>
    <row r="60" spans="6:6" x14ac:dyDescent="0.3">
      <c r="F60" s="10" t="str">
        <f t="shared" si="0"/>
        <v/>
      </c>
    </row>
    <row r="61" spans="6:6" x14ac:dyDescent="0.3">
      <c r="F61" s="10" t="str">
        <f t="shared" si="0"/>
        <v/>
      </c>
    </row>
    <row r="62" spans="6:6" x14ac:dyDescent="0.3">
      <c r="F62" s="10" t="str">
        <f t="shared" si="0"/>
        <v/>
      </c>
    </row>
    <row r="63" spans="6:6" x14ac:dyDescent="0.3">
      <c r="F63" s="10" t="str">
        <f t="shared" si="0"/>
        <v/>
      </c>
    </row>
    <row r="64" spans="6:6" x14ac:dyDescent="0.3">
      <c r="F64" s="10" t="str">
        <f t="shared" si="0"/>
        <v/>
      </c>
    </row>
    <row r="65" spans="6:6" x14ac:dyDescent="0.3">
      <c r="F65" s="10" t="str">
        <f t="shared" si="0"/>
        <v/>
      </c>
    </row>
    <row r="66" spans="6:6" x14ac:dyDescent="0.3">
      <c r="F66" s="10" t="str">
        <f t="shared" si="0"/>
        <v/>
      </c>
    </row>
    <row r="67" spans="6:6" x14ac:dyDescent="0.3">
      <c r="F67" s="10" t="str">
        <f t="shared" si="0"/>
        <v/>
      </c>
    </row>
    <row r="68" spans="6:6" x14ac:dyDescent="0.3">
      <c r="F68" s="10" t="str">
        <f t="shared" si="0"/>
        <v/>
      </c>
    </row>
    <row r="69" spans="6:6" x14ac:dyDescent="0.3">
      <c r="F69" s="10" t="str">
        <f t="shared" si="0"/>
        <v/>
      </c>
    </row>
    <row r="70" spans="6:6" x14ac:dyDescent="0.3">
      <c r="F70" s="10" t="str">
        <f t="shared" si="0"/>
        <v/>
      </c>
    </row>
    <row r="71" spans="6:6" x14ac:dyDescent="0.3">
      <c r="F71" s="10" t="str">
        <f t="shared" si="0"/>
        <v/>
      </c>
    </row>
    <row r="72" spans="6:6" x14ac:dyDescent="0.3">
      <c r="F72" s="10" t="str">
        <f t="shared" si="0"/>
        <v/>
      </c>
    </row>
    <row r="73" spans="6:6" x14ac:dyDescent="0.3">
      <c r="F73" s="10" t="str">
        <f t="shared" si="0"/>
        <v/>
      </c>
    </row>
    <row r="74" spans="6:6" x14ac:dyDescent="0.3">
      <c r="F74" s="10" t="str">
        <f t="shared" si="0"/>
        <v/>
      </c>
    </row>
    <row r="75" spans="6:6" x14ac:dyDescent="0.3">
      <c r="F75" s="10" t="str">
        <f t="shared" ref="F75:F108" si="1">IFERROR(E75/D75-1,"")</f>
        <v/>
      </c>
    </row>
    <row r="76" spans="6:6" x14ac:dyDescent="0.3">
      <c r="F76" s="10" t="str">
        <f t="shared" si="1"/>
        <v/>
      </c>
    </row>
    <row r="77" spans="6:6" x14ac:dyDescent="0.3">
      <c r="F77" s="10" t="str">
        <f t="shared" si="1"/>
        <v/>
      </c>
    </row>
    <row r="78" spans="6:6" x14ac:dyDescent="0.3">
      <c r="F78" s="10" t="str">
        <f t="shared" si="1"/>
        <v/>
      </c>
    </row>
    <row r="79" spans="6:6" x14ac:dyDescent="0.3">
      <c r="F79" s="10" t="str">
        <f t="shared" si="1"/>
        <v/>
      </c>
    </row>
    <row r="80" spans="6:6" x14ac:dyDescent="0.3">
      <c r="F80" s="10" t="str">
        <f t="shared" si="1"/>
        <v/>
      </c>
    </row>
    <row r="81" spans="6:6" x14ac:dyDescent="0.3">
      <c r="F81" s="10" t="str">
        <f t="shared" si="1"/>
        <v/>
      </c>
    </row>
    <row r="82" spans="6:6" x14ac:dyDescent="0.3">
      <c r="F82" s="10" t="str">
        <f t="shared" si="1"/>
        <v/>
      </c>
    </row>
    <row r="83" spans="6:6" x14ac:dyDescent="0.3">
      <c r="F83" s="10" t="str">
        <f t="shared" si="1"/>
        <v/>
      </c>
    </row>
    <row r="84" spans="6:6" x14ac:dyDescent="0.3">
      <c r="F84" s="10" t="str">
        <f t="shared" si="1"/>
        <v/>
      </c>
    </row>
    <row r="85" spans="6:6" x14ac:dyDescent="0.3">
      <c r="F85" s="10" t="str">
        <f t="shared" si="1"/>
        <v/>
      </c>
    </row>
    <row r="86" spans="6:6" x14ac:dyDescent="0.3">
      <c r="F86" s="10" t="str">
        <f t="shared" si="1"/>
        <v/>
      </c>
    </row>
    <row r="87" spans="6:6" x14ac:dyDescent="0.3">
      <c r="F87" s="10" t="str">
        <f t="shared" si="1"/>
        <v/>
      </c>
    </row>
    <row r="88" spans="6:6" x14ac:dyDescent="0.3">
      <c r="F88" s="10" t="str">
        <f t="shared" si="1"/>
        <v/>
      </c>
    </row>
    <row r="89" spans="6:6" x14ac:dyDescent="0.3">
      <c r="F89" s="10" t="str">
        <f t="shared" si="1"/>
        <v/>
      </c>
    </row>
    <row r="90" spans="6:6" x14ac:dyDescent="0.3">
      <c r="F90" s="10" t="str">
        <f t="shared" si="1"/>
        <v/>
      </c>
    </row>
    <row r="91" spans="6:6" x14ac:dyDescent="0.3">
      <c r="F91" s="10" t="str">
        <f t="shared" si="1"/>
        <v/>
      </c>
    </row>
    <row r="92" spans="6:6" x14ac:dyDescent="0.3">
      <c r="F92" s="10" t="str">
        <f t="shared" si="1"/>
        <v/>
      </c>
    </row>
    <row r="93" spans="6:6" x14ac:dyDescent="0.3">
      <c r="F93" s="10" t="str">
        <f t="shared" si="1"/>
        <v/>
      </c>
    </row>
    <row r="94" spans="6:6" x14ac:dyDescent="0.3">
      <c r="F94" s="10" t="str">
        <f t="shared" si="1"/>
        <v/>
      </c>
    </row>
    <row r="95" spans="6:6" x14ac:dyDescent="0.3">
      <c r="F95" s="10" t="str">
        <f t="shared" si="1"/>
        <v/>
      </c>
    </row>
    <row r="96" spans="6:6" x14ac:dyDescent="0.3">
      <c r="F96" s="10" t="str">
        <f t="shared" si="1"/>
        <v/>
      </c>
    </row>
    <row r="97" spans="6:6" x14ac:dyDescent="0.3">
      <c r="F97" s="10" t="str">
        <f t="shared" si="1"/>
        <v/>
      </c>
    </row>
    <row r="98" spans="6:6" x14ac:dyDescent="0.3">
      <c r="F98" s="10" t="str">
        <f t="shared" si="1"/>
        <v/>
      </c>
    </row>
    <row r="99" spans="6:6" x14ac:dyDescent="0.3">
      <c r="F99" s="10" t="str">
        <f t="shared" si="1"/>
        <v/>
      </c>
    </row>
    <row r="100" spans="6:6" x14ac:dyDescent="0.3">
      <c r="F100" s="10" t="str">
        <f t="shared" si="1"/>
        <v/>
      </c>
    </row>
    <row r="101" spans="6:6" x14ac:dyDescent="0.3">
      <c r="F101" s="10" t="str">
        <f t="shared" si="1"/>
        <v/>
      </c>
    </row>
    <row r="102" spans="6:6" x14ac:dyDescent="0.3">
      <c r="F102" s="10" t="str">
        <f t="shared" si="1"/>
        <v/>
      </c>
    </row>
    <row r="103" spans="6:6" x14ac:dyDescent="0.3">
      <c r="F103" s="10" t="str">
        <f t="shared" si="1"/>
        <v/>
      </c>
    </row>
    <row r="104" spans="6:6" x14ac:dyDescent="0.3">
      <c r="F104" s="10" t="str">
        <f t="shared" si="1"/>
        <v/>
      </c>
    </row>
    <row r="105" spans="6:6" x14ac:dyDescent="0.3">
      <c r="F105" s="10" t="str">
        <f t="shared" si="1"/>
        <v/>
      </c>
    </row>
    <row r="106" spans="6:6" x14ac:dyDescent="0.3">
      <c r="F106" s="10" t="str">
        <f t="shared" si="1"/>
        <v/>
      </c>
    </row>
    <row r="107" spans="6:6" x14ac:dyDescent="0.3">
      <c r="F107" s="10" t="str">
        <f t="shared" si="1"/>
        <v/>
      </c>
    </row>
    <row r="108" spans="6:6" x14ac:dyDescent="0.3">
      <c r="F108" s="10" t="str">
        <f t="shared" si="1"/>
        <v/>
      </c>
    </row>
  </sheetData>
  <conditionalFormatting pivot="1" sqref="C10:E13">
    <cfRule type="colorScale" priority="3">
      <colorScale>
        <cfvo type="min"/>
        <cfvo type="percentile" val="50"/>
        <cfvo type="max"/>
        <color theme="5" tint="0.79998168889431442"/>
        <color rgb="FFFFEB84"/>
        <color theme="5" tint="-0.249977111117893"/>
      </colorScale>
    </cfRule>
  </conditionalFormatting>
  <conditionalFormatting pivot="1" sqref="C13:E13">
    <cfRule type="colorScale" priority="2">
      <colorScale>
        <cfvo type="min"/>
        <cfvo type="percentile" val="50"/>
        <cfvo type="max"/>
        <color theme="5" tint="0.79998168889431442"/>
        <color rgb="FFFFEB84"/>
        <color theme="5" tint="-0.249977111117893"/>
      </colorScale>
    </cfRule>
  </conditionalFormatting>
  <conditionalFormatting sqref="F10:F10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{776C0F8A-8BCC-4844-872D-2D584564F4D2}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776C0F8A-8BCC-4844-872D-2D584564F4D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F10:F108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98D777-B1F1-4F81-BC16-6B9A17C5861E}">
  <dimension ref="B2:O110"/>
  <sheetViews>
    <sheetView showGridLines="0" zoomScaleNormal="100" workbookViewId="0">
      <selection activeCell="O16" sqref="O16"/>
    </sheetView>
  </sheetViews>
  <sheetFormatPr defaultRowHeight="14.4" x14ac:dyDescent="0.3"/>
  <cols>
    <col min="2" max="2" width="13.33203125" bestFit="1" customWidth="1"/>
    <col min="3" max="3" width="10.21875" customWidth="1"/>
    <col min="4" max="14" width="9.77734375" customWidth="1"/>
    <col min="15" max="15" width="12.33203125" bestFit="1" customWidth="1"/>
  </cols>
  <sheetData>
    <row r="2" spans="2:15" x14ac:dyDescent="0.3">
      <c r="B2" s="9" t="s">
        <v>0</v>
      </c>
      <c r="C2" s="14" t="s" vm="1">
        <v>1</v>
      </c>
    </row>
    <row r="3" spans="2:15" x14ac:dyDescent="0.3">
      <c r="B3" s="11" t="s">
        <v>3</v>
      </c>
      <c r="C3" s="14" t="s" vm="2">
        <v>1</v>
      </c>
    </row>
    <row r="4" spans="2:15" x14ac:dyDescent="0.3">
      <c r="B4" s="9" t="s">
        <v>4</v>
      </c>
      <c r="C4" s="14" t="s" vm="3">
        <v>1</v>
      </c>
      <c r="E4" s="2" t="s">
        <v>35</v>
      </c>
      <c r="F4" s="2"/>
    </row>
    <row r="5" spans="2:15" x14ac:dyDescent="0.3">
      <c r="B5" s="9" t="s">
        <v>21</v>
      </c>
      <c r="C5" s="14" t="s" vm="4">
        <v>1</v>
      </c>
      <c r="E5" s="5" t="s">
        <v>10</v>
      </c>
      <c r="F5" s="2"/>
    </row>
    <row r="6" spans="2:15" x14ac:dyDescent="0.3">
      <c r="B6" s="9" t="s">
        <v>22</v>
      </c>
      <c r="C6" s="8" t="s" vm="5">
        <v>7</v>
      </c>
      <c r="E6" t="s">
        <v>43</v>
      </c>
    </row>
    <row r="8" spans="2:15" x14ac:dyDescent="0.3">
      <c r="B8" s="5"/>
      <c r="C8" s="15" t="s">
        <v>40</v>
      </c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</row>
    <row r="9" spans="2:15" x14ac:dyDescent="0.3">
      <c r="B9" s="12"/>
      <c r="C9" s="12" t="s">
        <v>36</v>
      </c>
      <c r="D9" s="12"/>
      <c r="E9" s="12"/>
      <c r="F9" s="12" t="s">
        <v>37</v>
      </c>
      <c r="G9" s="12"/>
      <c r="H9" s="12"/>
      <c r="I9" s="12" t="s">
        <v>38</v>
      </c>
      <c r="J9" s="12"/>
      <c r="K9" s="12"/>
      <c r="L9" s="12" t="s">
        <v>39</v>
      </c>
      <c r="M9" s="12"/>
      <c r="N9" s="12"/>
      <c r="O9" s="12" t="s">
        <v>2</v>
      </c>
    </row>
    <row r="10" spans="2:15" x14ac:dyDescent="0.3">
      <c r="B10" s="3" t="s">
        <v>15</v>
      </c>
      <c r="C10" s="13" t="s">
        <v>23</v>
      </c>
      <c r="D10" s="13" t="s">
        <v>24</v>
      </c>
      <c r="E10" s="13" t="s">
        <v>25</v>
      </c>
      <c r="F10" s="13" t="s">
        <v>26</v>
      </c>
      <c r="G10" s="13" t="s">
        <v>27</v>
      </c>
      <c r="H10" s="13" t="s">
        <v>28</v>
      </c>
      <c r="I10" s="13" t="s">
        <v>29</v>
      </c>
      <c r="J10" s="13" t="s">
        <v>30</v>
      </c>
      <c r="K10" s="13" t="s">
        <v>31</v>
      </c>
      <c r="L10" s="13" t="s">
        <v>32</v>
      </c>
      <c r="M10" s="13" t="s">
        <v>33</v>
      </c>
      <c r="N10" s="13" t="s">
        <v>34</v>
      </c>
      <c r="O10" s="13"/>
    </row>
    <row r="11" spans="2:15" x14ac:dyDescent="0.3">
      <c r="B11" s="7" t="s">
        <v>11</v>
      </c>
      <c r="C11" s="6">
        <v>6462654.7000000002</v>
      </c>
      <c r="D11" s="6">
        <v>8038536.1100000003</v>
      </c>
      <c r="E11" s="6">
        <v>10735791.5</v>
      </c>
      <c r="F11" s="6">
        <v>11436776.859999999</v>
      </c>
      <c r="G11" s="6">
        <v>6521144.4299999997</v>
      </c>
      <c r="H11" s="6">
        <v>6080697.3300000001</v>
      </c>
      <c r="I11" s="6">
        <v>6412201.4000000004</v>
      </c>
      <c r="J11" s="6">
        <v>6321720.7000000002</v>
      </c>
      <c r="K11" s="6">
        <v>6489651.3499999996</v>
      </c>
      <c r="L11" s="6">
        <v>6184359.6699999999</v>
      </c>
      <c r="M11" s="6">
        <v>6483682.7400000002</v>
      </c>
      <c r="N11" s="6">
        <v>6311041.5599999996</v>
      </c>
      <c r="O11" s="6">
        <v>87478258.349999994</v>
      </c>
    </row>
    <row r="12" spans="2:15" x14ac:dyDescent="0.3">
      <c r="B12" s="7" t="s">
        <v>12</v>
      </c>
      <c r="C12" s="6">
        <v>3821557.4640000053</v>
      </c>
      <c r="D12" s="6">
        <v>4664442.4928999906</v>
      </c>
      <c r="E12" s="6">
        <v>6281190.3094999958</v>
      </c>
      <c r="F12" s="6">
        <v>6703466.5721000051</v>
      </c>
      <c r="G12" s="6">
        <v>3855892.6254999992</v>
      </c>
      <c r="H12" s="6">
        <v>3530328.9526999989</v>
      </c>
      <c r="I12" s="6">
        <v>3754043.7395999972</v>
      </c>
      <c r="J12" s="6">
        <v>3705249.2085000016</v>
      </c>
      <c r="K12" s="6">
        <v>3842514.6996999932</v>
      </c>
      <c r="L12" s="6">
        <v>3587061.2112000054</v>
      </c>
      <c r="M12" s="6">
        <v>3794151.3340000017</v>
      </c>
      <c r="N12" s="6">
        <v>3698775.2235999992</v>
      </c>
      <c r="O12" s="6">
        <v>51238673.833299987</v>
      </c>
    </row>
    <row r="13" spans="2:15" x14ac:dyDescent="0.3">
      <c r="B13" s="7" t="s">
        <v>13</v>
      </c>
      <c r="C13" s="6">
        <v>2641097.2359999949</v>
      </c>
      <c r="D13" s="6">
        <v>3374093.6171000097</v>
      </c>
      <c r="E13" s="6">
        <v>4454601.1905000042</v>
      </c>
      <c r="F13" s="6">
        <v>4733310.2878999943</v>
      </c>
      <c r="G13" s="6">
        <v>2665251.8045000006</v>
      </c>
      <c r="H13" s="6">
        <v>2550368.3773000012</v>
      </c>
      <c r="I13" s="6">
        <v>2658157.6604000032</v>
      </c>
      <c r="J13" s="6">
        <v>2616471.4914999986</v>
      </c>
      <c r="K13" s="6">
        <v>2647136.6503000064</v>
      </c>
      <c r="L13" s="6">
        <v>2597298.4587999946</v>
      </c>
      <c r="M13" s="6">
        <v>2689531.4059999986</v>
      </c>
      <c r="N13" s="6">
        <v>2612266.3364000004</v>
      </c>
      <c r="O13" s="6">
        <v>36239584.516700007</v>
      </c>
    </row>
    <row r="14" spans="2:15" x14ac:dyDescent="0.3">
      <c r="B14" s="7" t="s">
        <v>14</v>
      </c>
      <c r="C14" s="10">
        <v>0.40867064056509084</v>
      </c>
      <c r="D14" s="10">
        <v>0.41973980970274072</v>
      </c>
      <c r="E14" s="10">
        <v>0.41492992766299569</v>
      </c>
      <c r="F14" s="10">
        <v>0.41386750356690921</v>
      </c>
      <c r="G14" s="10">
        <v>0.40870921248710951</v>
      </c>
      <c r="H14" s="10">
        <v>0.41942037876435484</v>
      </c>
      <c r="I14" s="10">
        <v>0.41454681389140446</v>
      </c>
      <c r="J14" s="10">
        <v>0.41388596802449662</v>
      </c>
      <c r="K14" s="10">
        <v>0.40790121187327061</v>
      </c>
      <c r="L14" s="10">
        <v>0.41997855839454995</v>
      </c>
      <c r="M14" s="10">
        <v>0.41481539332691014</v>
      </c>
      <c r="N14" s="10">
        <v>0.41392000220008068</v>
      </c>
      <c r="O14" s="10">
        <v>0.41426961624802411</v>
      </c>
    </row>
    <row r="15" spans="2:15" x14ac:dyDescent="0.3">
      <c r="B15" s="7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</row>
    <row r="16" spans="2:15" x14ac:dyDescent="0.3">
      <c r="F16" s="10"/>
    </row>
    <row r="17" spans="2:15" x14ac:dyDescent="0.3">
      <c r="F17" s="10"/>
    </row>
    <row r="18" spans="2:15" x14ac:dyDescent="0.3">
      <c r="B18" s="9" t="s">
        <v>0</v>
      </c>
      <c r="C18" s="14" t="s" vm="1">
        <v>1</v>
      </c>
    </row>
    <row r="19" spans="2:15" x14ac:dyDescent="0.3">
      <c r="B19" s="11" t="s">
        <v>3</v>
      </c>
      <c r="C19" s="14" t="s" vm="2">
        <v>1</v>
      </c>
    </row>
    <row r="20" spans="2:15" x14ac:dyDescent="0.3">
      <c r="B20" s="9" t="s">
        <v>4</v>
      </c>
      <c r="C20" s="14" t="s" vm="3">
        <v>1</v>
      </c>
      <c r="E20" s="2" t="s">
        <v>35</v>
      </c>
      <c r="F20" s="2"/>
    </row>
    <row r="21" spans="2:15" x14ac:dyDescent="0.3">
      <c r="B21" s="9" t="s">
        <v>21</v>
      </c>
      <c r="C21" s="14" t="s" vm="4">
        <v>1</v>
      </c>
      <c r="E21" s="5" t="s">
        <v>10</v>
      </c>
      <c r="F21" s="2"/>
    </row>
    <row r="22" spans="2:15" x14ac:dyDescent="0.3">
      <c r="B22" s="9" t="s">
        <v>22</v>
      </c>
      <c r="C22" s="8" t="s" vm="6">
        <v>8</v>
      </c>
    </row>
    <row r="24" spans="2:15" x14ac:dyDescent="0.3">
      <c r="B24" s="5"/>
      <c r="C24" s="15" t="s">
        <v>40</v>
      </c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</row>
    <row r="25" spans="2:15" x14ac:dyDescent="0.3">
      <c r="B25" s="5"/>
      <c r="C25" s="12" t="s">
        <v>36</v>
      </c>
      <c r="D25" s="12"/>
      <c r="E25" s="12"/>
      <c r="F25" s="12" t="s">
        <v>37</v>
      </c>
      <c r="G25" s="12"/>
      <c r="H25" s="12"/>
      <c r="I25" s="12" t="s">
        <v>38</v>
      </c>
      <c r="J25" s="12"/>
      <c r="K25" s="12"/>
      <c r="L25" s="12" t="s">
        <v>39</v>
      </c>
      <c r="M25" s="12"/>
      <c r="N25" s="12"/>
      <c r="O25" s="12" t="s">
        <v>2</v>
      </c>
    </row>
    <row r="26" spans="2:15" x14ac:dyDescent="0.3">
      <c r="B26" s="4" t="s">
        <v>15</v>
      </c>
      <c r="C26" s="13" t="s">
        <v>23</v>
      </c>
      <c r="D26" s="13" t="s">
        <v>24</v>
      </c>
      <c r="E26" s="13" t="s">
        <v>25</v>
      </c>
      <c r="F26" s="13" t="s">
        <v>26</v>
      </c>
      <c r="G26" s="13" t="s">
        <v>27</v>
      </c>
      <c r="H26" s="13" t="s">
        <v>28</v>
      </c>
      <c r="I26" s="13" t="s">
        <v>29</v>
      </c>
      <c r="J26" s="13" t="s">
        <v>30</v>
      </c>
      <c r="K26" s="13" t="s">
        <v>31</v>
      </c>
      <c r="L26" s="13" t="s">
        <v>32</v>
      </c>
      <c r="M26" s="13" t="s">
        <v>33</v>
      </c>
      <c r="N26" s="13" t="s">
        <v>34</v>
      </c>
      <c r="O26" s="13"/>
    </row>
    <row r="27" spans="2:15" x14ac:dyDescent="0.3">
      <c r="B27" s="7" t="s">
        <v>11</v>
      </c>
      <c r="C27" s="6">
        <v>17101844.789999999</v>
      </c>
      <c r="D27" s="6">
        <v>20625353.16</v>
      </c>
      <c r="E27" s="6">
        <v>28693062.809999999</v>
      </c>
      <c r="F27" s="6">
        <v>29901819.449999999</v>
      </c>
      <c r="G27" s="6">
        <v>17134491.73</v>
      </c>
      <c r="H27" s="6">
        <v>15932938.42</v>
      </c>
      <c r="I27" s="6">
        <v>2111380.75</v>
      </c>
      <c r="J27" s="6">
        <v>7758449.8700000001</v>
      </c>
      <c r="K27" s="6">
        <v>9932571.8499999996</v>
      </c>
      <c r="L27" s="6">
        <v>14882796.6</v>
      </c>
      <c r="M27" s="6">
        <v>16079640.75</v>
      </c>
      <c r="N27" s="6">
        <v>16536602.9</v>
      </c>
      <c r="O27" s="6">
        <v>196690953.08000001</v>
      </c>
    </row>
    <row r="28" spans="2:15" x14ac:dyDescent="0.3">
      <c r="B28" s="7" t="s">
        <v>12</v>
      </c>
      <c r="C28" s="6">
        <v>10642927.749500008</v>
      </c>
      <c r="D28" s="6">
        <v>12833528.90530004</v>
      </c>
      <c r="E28" s="6">
        <v>18066375.183499962</v>
      </c>
      <c r="F28" s="6">
        <v>18894707.737599999</v>
      </c>
      <c r="G28" s="6">
        <v>10666133.077600006</v>
      </c>
      <c r="H28" s="6">
        <v>9920239.5835000202</v>
      </c>
      <c r="I28" s="6">
        <v>1336896.5530999997</v>
      </c>
      <c r="J28" s="6">
        <v>4831348.9012000011</v>
      </c>
      <c r="K28" s="6">
        <v>6209275.3569000149</v>
      </c>
      <c r="L28" s="6">
        <v>9336005.6909999587</v>
      </c>
      <c r="M28" s="6">
        <v>10181585.144699998</v>
      </c>
      <c r="N28" s="6">
        <v>10452464.312899975</v>
      </c>
      <c r="O28" s="6">
        <v>123371488.19679998</v>
      </c>
    </row>
    <row r="29" spans="2:15" x14ac:dyDescent="0.3">
      <c r="B29" s="7" t="s">
        <v>13</v>
      </c>
      <c r="C29" s="6">
        <v>6458917.0404999908</v>
      </c>
      <c r="D29" s="6">
        <v>7791824.2546999604</v>
      </c>
      <c r="E29" s="6">
        <v>10626687.626500037</v>
      </c>
      <c r="F29" s="6">
        <v>11007111.712400001</v>
      </c>
      <c r="G29" s="6">
        <v>6468358.6523999944</v>
      </c>
      <c r="H29" s="6">
        <v>6012698.8364999797</v>
      </c>
      <c r="I29" s="6">
        <v>774484.19690000033</v>
      </c>
      <c r="J29" s="6">
        <v>2927100.968799999</v>
      </c>
      <c r="K29" s="6">
        <v>3723296.4930999847</v>
      </c>
      <c r="L29" s="6">
        <v>5546790.909000041</v>
      </c>
      <c r="M29" s="6">
        <v>5898055.6053000018</v>
      </c>
      <c r="N29" s="6">
        <v>6084138.5871000253</v>
      </c>
      <c r="O29" s="6">
        <v>73319464.883200034</v>
      </c>
    </row>
    <row r="30" spans="2:15" x14ac:dyDescent="0.3">
      <c r="B30" s="7" t="s">
        <v>14</v>
      </c>
      <c r="C30" s="10">
        <v>0.37767370244622545</v>
      </c>
      <c r="D30" s="10">
        <v>0.37777894973508225</v>
      </c>
      <c r="E30" s="10">
        <v>0.37035738209155084</v>
      </c>
      <c r="F30" s="10">
        <v>0.36810842667301308</v>
      </c>
      <c r="G30" s="10">
        <v>0.3775051372591835</v>
      </c>
      <c r="H30" s="10">
        <v>0.37737538914683005</v>
      </c>
      <c r="I30" s="10">
        <v>0.36681408452738823</v>
      </c>
      <c r="J30" s="10">
        <v>0.37727909799589887</v>
      </c>
      <c r="K30" s="10">
        <v>0.37485724234655143</v>
      </c>
      <c r="L30" s="10">
        <v>0.37269816003532841</v>
      </c>
      <c r="M30" s="10">
        <v>0.36680269770952451</v>
      </c>
      <c r="N30" s="10">
        <v>0.36791949494657245</v>
      </c>
      <c r="O30" s="10">
        <v>0.37276480557485958</v>
      </c>
    </row>
    <row r="31" spans="2:15" x14ac:dyDescent="0.3">
      <c r="F31" s="10"/>
    </row>
    <row r="32" spans="2:15" x14ac:dyDescent="0.3">
      <c r="F32" s="10"/>
    </row>
    <row r="33" spans="2:15" x14ac:dyDescent="0.3">
      <c r="F33" s="10"/>
    </row>
    <row r="34" spans="2:15" x14ac:dyDescent="0.3">
      <c r="B34" s="9" t="s">
        <v>0</v>
      </c>
      <c r="C34" s="14" t="s" vm="1">
        <v>1</v>
      </c>
    </row>
    <row r="35" spans="2:15" x14ac:dyDescent="0.3">
      <c r="B35" s="11" t="s">
        <v>3</v>
      </c>
      <c r="C35" s="14" t="s" vm="2">
        <v>1</v>
      </c>
    </row>
    <row r="36" spans="2:15" x14ac:dyDescent="0.3">
      <c r="B36" s="9" t="s">
        <v>4</v>
      </c>
      <c r="C36" s="14" t="s" vm="3">
        <v>1</v>
      </c>
      <c r="E36" s="2" t="s">
        <v>35</v>
      </c>
      <c r="F36" s="2"/>
    </row>
    <row r="37" spans="2:15" x14ac:dyDescent="0.3">
      <c r="B37" s="9" t="s">
        <v>21</v>
      </c>
      <c r="C37" s="14" t="s" vm="4">
        <v>1</v>
      </c>
      <c r="E37" s="5" t="s">
        <v>10</v>
      </c>
      <c r="F37" s="2"/>
    </row>
    <row r="38" spans="2:15" x14ac:dyDescent="0.3">
      <c r="B38" s="9" t="s">
        <v>22</v>
      </c>
      <c r="C38" s="8" t="s" vm="7">
        <v>9</v>
      </c>
    </row>
    <row r="40" spans="2:15" x14ac:dyDescent="0.3">
      <c r="B40" s="5"/>
      <c r="C40" s="15" t="s">
        <v>40</v>
      </c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</row>
    <row r="41" spans="2:15" x14ac:dyDescent="0.3">
      <c r="B41" s="5"/>
      <c r="C41" s="12" t="s">
        <v>36</v>
      </c>
      <c r="D41" s="12"/>
      <c r="E41" s="12"/>
      <c r="F41" s="12" t="s">
        <v>37</v>
      </c>
      <c r="G41" s="12"/>
      <c r="H41" s="12"/>
      <c r="I41" s="12" t="s">
        <v>38</v>
      </c>
      <c r="J41" s="12"/>
      <c r="K41" s="12"/>
      <c r="L41" s="12" t="s">
        <v>39</v>
      </c>
      <c r="M41" s="12"/>
      <c r="N41" s="12"/>
      <c r="O41" s="12" t="s">
        <v>2</v>
      </c>
    </row>
    <row r="42" spans="2:15" x14ac:dyDescent="0.3">
      <c r="B42" s="4" t="s">
        <v>15</v>
      </c>
      <c r="C42" s="13" t="s">
        <v>23</v>
      </c>
      <c r="D42" s="13" t="s">
        <v>24</v>
      </c>
      <c r="E42" s="13" t="s">
        <v>25</v>
      </c>
      <c r="F42" s="13" t="s">
        <v>26</v>
      </c>
      <c r="G42" s="13" t="s">
        <v>27</v>
      </c>
      <c r="H42" s="13" t="s">
        <v>28</v>
      </c>
      <c r="I42" s="13" t="s">
        <v>29</v>
      </c>
      <c r="J42" s="13" t="s">
        <v>30</v>
      </c>
      <c r="K42" s="13" t="s">
        <v>31</v>
      </c>
      <c r="L42" s="13" t="s">
        <v>32</v>
      </c>
      <c r="M42" s="13" t="s">
        <v>33</v>
      </c>
      <c r="N42" s="13" t="s">
        <v>34</v>
      </c>
      <c r="O42" s="13"/>
    </row>
    <row r="43" spans="2:15" x14ac:dyDescent="0.3">
      <c r="B43" s="7" t="s">
        <v>11</v>
      </c>
      <c r="C43" s="6">
        <v>44817070.079999998</v>
      </c>
      <c r="D43" s="6">
        <v>54591631.43</v>
      </c>
      <c r="E43" s="6">
        <v>74342414.200000003</v>
      </c>
      <c r="F43" s="6">
        <v>78058681.439999998</v>
      </c>
      <c r="G43" s="6">
        <v>44788916.310000002</v>
      </c>
      <c r="H43" s="6">
        <v>41823079.060000002</v>
      </c>
      <c r="I43" s="6">
        <v>43950347.270000003</v>
      </c>
      <c r="J43" s="6">
        <v>43541437.909999996</v>
      </c>
      <c r="K43" s="6">
        <v>44400215.920000002</v>
      </c>
      <c r="L43" s="6">
        <v>41468863.57</v>
      </c>
      <c r="M43" s="6">
        <v>44047274.549999997</v>
      </c>
      <c r="N43" s="6">
        <v>43047163.530000001</v>
      </c>
      <c r="O43" s="6">
        <v>598877095.26999998</v>
      </c>
    </row>
    <row r="44" spans="2:15" x14ac:dyDescent="0.3">
      <c r="B44" s="7" t="s">
        <v>12</v>
      </c>
      <c r="C44" s="6">
        <v>28389759.972799942</v>
      </c>
      <c r="D44" s="6">
        <v>34653627.853799962</v>
      </c>
      <c r="E44" s="6">
        <v>47364021.602899969</v>
      </c>
      <c r="F44" s="6">
        <v>49757549.060299978</v>
      </c>
      <c r="G44" s="6">
        <v>28360377.980600066</v>
      </c>
      <c r="H44" s="6">
        <v>26543564.92499999</v>
      </c>
      <c r="I44" s="6">
        <v>27966289.114600029</v>
      </c>
      <c r="J44" s="6">
        <v>27722116.393400081</v>
      </c>
      <c r="K44" s="6">
        <v>28134310.449800026</v>
      </c>
      <c r="L44" s="6">
        <v>26354468.70899998</v>
      </c>
      <c r="M44" s="6">
        <v>28027929.991900072</v>
      </c>
      <c r="N44" s="6">
        <v>27440246.133399978</v>
      </c>
      <c r="O44" s="6">
        <v>380714262.18750024</v>
      </c>
    </row>
    <row r="45" spans="2:15" x14ac:dyDescent="0.3">
      <c r="B45" s="7" t="s">
        <v>13</v>
      </c>
      <c r="C45" s="6">
        <v>16427310.107200056</v>
      </c>
      <c r="D45" s="6">
        <v>19938003.576200038</v>
      </c>
      <c r="E45" s="6">
        <v>26978392.597100034</v>
      </c>
      <c r="F45" s="6">
        <v>28301132.37970002</v>
      </c>
      <c r="G45" s="6">
        <v>16428538.329399936</v>
      </c>
      <c r="H45" s="6">
        <v>15279514.135000013</v>
      </c>
      <c r="I45" s="6">
        <v>15984058.155399974</v>
      </c>
      <c r="J45" s="6">
        <v>15819321.516599916</v>
      </c>
      <c r="K45" s="6">
        <v>16265905.470199976</v>
      </c>
      <c r="L45" s="6">
        <v>15114394.86100002</v>
      </c>
      <c r="M45" s="6">
        <v>16019344.558099926</v>
      </c>
      <c r="N45" s="6">
        <v>15606917.396600023</v>
      </c>
      <c r="O45" s="6">
        <v>218162833.08249974</v>
      </c>
    </row>
    <row r="46" spans="2:15" x14ac:dyDescent="0.3">
      <c r="B46" s="7" t="s">
        <v>14</v>
      </c>
      <c r="C46" s="10">
        <v>0.36654136644534657</v>
      </c>
      <c r="D46" s="10">
        <v>0.36522087825430716</v>
      </c>
      <c r="E46" s="10">
        <v>0.36289368441171815</v>
      </c>
      <c r="F46" s="10">
        <v>0.36256226543429071</v>
      </c>
      <c r="G46" s="10">
        <v>0.36679919236474007</v>
      </c>
      <c r="H46" s="10">
        <v>0.3653369019789241</v>
      </c>
      <c r="I46" s="10">
        <v>0.36368445639815244</v>
      </c>
      <c r="J46" s="10">
        <v>0.36331646991765404</v>
      </c>
      <c r="K46" s="10">
        <v>0.36634744073109399</v>
      </c>
      <c r="L46" s="10">
        <v>0.36447574299900254</v>
      </c>
      <c r="M46" s="10">
        <v>0.36368526138695967</v>
      </c>
      <c r="N46" s="10">
        <v>0.36255390870814069</v>
      </c>
      <c r="O46" s="10">
        <v>0.36428648683607179</v>
      </c>
    </row>
    <row r="47" spans="2:15" x14ac:dyDescent="0.3">
      <c r="F47" s="10"/>
    </row>
    <row r="48" spans="2:15" x14ac:dyDescent="0.3">
      <c r="F48" s="10"/>
    </row>
    <row r="49" spans="2:15" x14ac:dyDescent="0.3">
      <c r="F49" s="10"/>
    </row>
    <row r="50" spans="2:15" x14ac:dyDescent="0.3">
      <c r="B50" s="2" t="s">
        <v>11</v>
      </c>
      <c r="F50" s="10"/>
    </row>
    <row r="51" spans="2:15" x14ac:dyDescent="0.3">
      <c r="B51" s="2" t="s">
        <v>41</v>
      </c>
      <c r="F51" s="10"/>
    </row>
    <row r="52" spans="2:15" x14ac:dyDescent="0.3">
      <c r="B52" s="12" t="s">
        <v>42</v>
      </c>
      <c r="C52" s="16">
        <f>C27/C11 -1</f>
        <v>1.6462569306077888</v>
      </c>
      <c r="D52" s="16">
        <f t="shared" ref="D52:O52" si="0">D27/D11 -1</f>
        <v>1.5658096048535382</v>
      </c>
      <c r="E52" s="16">
        <f t="shared" si="0"/>
        <v>1.6726546254181631</v>
      </c>
      <c r="F52" s="16">
        <f t="shared" si="0"/>
        <v>1.6145320325852714</v>
      </c>
      <c r="G52" s="16">
        <f t="shared" si="0"/>
        <v>1.6275283294101186</v>
      </c>
      <c r="H52" s="16">
        <f t="shared" si="0"/>
        <v>1.6202485595513103</v>
      </c>
      <c r="I52" s="16">
        <f t="shared" si="0"/>
        <v>-0.6707245112419582</v>
      </c>
      <c r="J52" s="16">
        <f t="shared" si="0"/>
        <v>0.22726868809626466</v>
      </c>
      <c r="K52" s="16">
        <f t="shared" si="0"/>
        <v>0.53052472533828809</v>
      </c>
      <c r="L52" s="16">
        <f t="shared" si="0"/>
        <v>1.4065218380159314</v>
      </c>
      <c r="M52" s="16">
        <f t="shared" si="0"/>
        <v>1.4800165885352987</v>
      </c>
      <c r="N52" s="16">
        <f t="shared" si="0"/>
        <v>1.6202652514302254</v>
      </c>
      <c r="O52" s="16">
        <f t="shared" si="0"/>
        <v>1.2484552938061557</v>
      </c>
    </row>
    <row r="53" spans="2:15" x14ac:dyDescent="0.3">
      <c r="B53" s="12" t="s">
        <v>5</v>
      </c>
      <c r="C53" s="16">
        <f>C43/C27 -1</f>
        <v>1.6205985746172824</v>
      </c>
      <c r="D53" s="16">
        <f t="shared" ref="D53:O53" si="1">D43/D27 -1</f>
        <v>1.6468216571376275</v>
      </c>
      <c r="E53" s="16">
        <f t="shared" si="1"/>
        <v>1.5909542906688396</v>
      </c>
      <c r="F53" s="16">
        <f t="shared" si="1"/>
        <v>1.6104993901968063</v>
      </c>
      <c r="G53" s="16">
        <f t="shared" si="1"/>
        <v>1.6139623524158075</v>
      </c>
      <c r="H53" s="16">
        <f t="shared" si="1"/>
        <v>1.6249444990951019</v>
      </c>
      <c r="I53" s="16">
        <f t="shared" si="1"/>
        <v>19.815926862078289</v>
      </c>
      <c r="J53" s="16">
        <f t="shared" si="1"/>
        <v>4.6121311137633212</v>
      </c>
      <c r="K53" s="16">
        <f t="shared" si="1"/>
        <v>3.470163074632076</v>
      </c>
      <c r="L53" s="16">
        <f t="shared" si="1"/>
        <v>1.7863623137871816</v>
      </c>
      <c r="M53" s="16">
        <f t="shared" si="1"/>
        <v>1.7393195678205684</v>
      </c>
      <c r="N53" s="16">
        <f t="shared" si="1"/>
        <v>1.6031442969462608</v>
      </c>
      <c r="O53" s="16">
        <f t="shared" si="1"/>
        <v>2.0447617742053392</v>
      </c>
    </row>
    <row r="54" spans="2:15" x14ac:dyDescent="0.3">
      <c r="F54" s="10"/>
    </row>
    <row r="55" spans="2:15" x14ac:dyDescent="0.3">
      <c r="F55" s="10"/>
    </row>
    <row r="56" spans="2:15" x14ac:dyDescent="0.3">
      <c r="F56" s="10"/>
    </row>
    <row r="57" spans="2:15" x14ac:dyDescent="0.3">
      <c r="F57" s="10"/>
    </row>
    <row r="58" spans="2:15" x14ac:dyDescent="0.3">
      <c r="F58" s="10"/>
    </row>
    <row r="59" spans="2:15" x14ac:dyDescent="0.3">
      <c r="F59" s="10"/>
    </row>
    <row r="60" spans="2:15" x14ac:dyDescent="0.3">
      <c r="F60" s="10"/>
    </row>
    <row r="61" spans="2:15" x14ac:dyDescent="0.3">
      <c r="F61" s="10"/>
    </row>
    <row r="62" spans="2:15" x14ac:dyDescent="0.3">
      <c r="F62" s="10"/>
    </row>
    <row r="63" spans="2:15" x14ac:dyDescent="0.3">
      <c r="F63" s="10"/>
    </row>
    <row r="64" spans="2:15" x14ac:dyDescent="0.3">
      <c r="F64" s="10"/>
    </row>
    <row r="65" spans="6:6" x14ac:dyDescent="0.3">
      <c r="F65" s="10"/>
    </row>
    <row r="66" spans="6:6" x14ac:dyDescent="0.3">
      <c r="F66" s="10"/>
    </row>
    <row r="67" spans="6:6" x14ac:dyDescent="0.3">
      <c r="F67" s="10"/>
    </row>
    <row r="68" spans="6:6" x14ac:dyDescent="0.3">
      <c r="F68" s="10"/>
    </row>
    <row r="69" spans="6:6" x14ac:dyDescent="0.3">
      <c r="F69" s="10"/>
    </row>
    <row r="70" spans="6:6" x14ac:dyDescent="0.3">
      <c r="F70" s="10"/>
    </row>
    <row r="71" spans="6:6" x14ac:dyDescent="0.3">
      <c r="F71" s="10"/>
    </row>
    <row r="72" spans="6:6" x14ac:dyDescent="0.3">
      <c r="F72" s="10"/>
    </row>
    <row r="73" spans="6:6" x14ac:dyDescent="0.3">
      <c r="F73" s="10"/>
    </row>
    <row r="74" spans="6:6" x14ac:dyDescent="0.3">
      <c r="F74" s="10"/>
    </row>
    <row r="75" spans="6:6" x14ac:dyDescent="0.3">
      <c r="F75" s="10"/>
    </row>
    <row r="76" spans="6:6" x14ac:dyDescent="0.3">
      <c r="F76" s="10"/>
    </row>
    <row r="77" spans="6:6" x14ac:dyDescent="0.3">
      <c r="F77" s="10"/>
    </row>
    <row r="78" spans="6:6" x14ac:dyDescent="0.3">
      <c r="F78" s="10"/>
    </row>
    <row r="79" spans="6:6" x14ac:dyDescent="0.3">
      <c r="F79" s="10"/>
    </row>
    <row r="80" spans="6:6" x14ac:dyDescent="0.3">
      <c r="F80" s="10"/>
    </row>
    <row r="81" spans="6:6" x14ac:dyDescent="0.3">
      <c r="F81" s="10"/>
    </row>
    <row r="82" spans="6:6" x14ac:dyDescent="0.3">
      <c r="F82" s="10"/>
    </row>
    <row r="83" spans="6:6" x14ac:dyDescent="0.3">
      <c r="F83" s="10"/>
    </row>
    <row r="84" spans="6:6" x14ac:dyDescent="0.3">
      <c r="F84" s="10"/>
    </row>
    <row r="85" spans="6:6" x14ac:dyDescent="0.3">
      <c r="F85" s="10"/>
    </row>
    <row r="86" spans="6:6" x14ac:dyDescent="0.3">
      <c r="F86" s="10"/>
    </row>
    <row r="87" spans="6:6" x14ac:dyDescent="0.3">
      <c r="F87" s="10"/>
    </row>
    <row r="88" spans="6:6" x14ac:dyDescent="0.3">
      <c r="F88" s="10"/>
    </row>
    <row r="89" spans="6:6" x14ac:dyDescent="0.3">
      <c r="F89" s="10"/>
    </row>
    <row r="90" spans="6:6" x14ac:dyDescent="0.3">
      <c r="F90" s="10"/>
    </row>
    <row r="91" spans="6:6" x14ac:dyDescent="0.3">
      <c r="F91" s="10"/>
    </row>
    <row r="92" spans="6:6" x14ac:dyDescent="0.3">
      <c r="F92" s="10"/>
    </row>
    <row r="93" spans="6:6" x14ac:dyDescent="0.3">
      <c r="F93" s="10"/>
    </row>
    <row r="94" spans="6:6" x14ac:dyDescent="0.3">
      <c r="F94" s="10"/>
    </row>
    <row r="95" spans="6:6" x14ac:dyDescent="0.3">
      <c r="F95" s="10"/>
    </row>
    <row r="96" spans="6:6" x14ac:dyDescent="0.3">
      <c r="F96" s="10"/>
    </row>
    <row r="97" spans="6:6" x14ac:dyDescent="0.3">
      <c r="F97" s="10"/>
    </row>
    <row r="98" spans="6:6" x14ac:dyDescent="0.3">
      <c r="F98" s="10"/>
    </row>
    <row r="99" spans="6:6" x14ac:dyDescent="0.3">
      <c r="F99" s="10"/>
    </row>
    <row r="100" spans="6:6" x14ac:dyDescent="0.3">
      <c r="F100" s="10"/>
    </row>
    <row r="101" spans="6:6" x14ac:dyDescent="0.3">
      <c r="F101" s="10"/>
    </row>
    <row r="102" spans="6:6" x14ac:dyDescent="0.3">
      <c r="F102" s="10"/>
    </row>
    <row r="103" spans="6:6" x14ac:dyDescent="0.3">
      <c r="F103" s="10"/>
    </row>
    <row r="104" spans="6:6" x14ac:dyDescent="0.3">
      <c r="F104" s="10"/>
    </row>
    <row r="105" spans="6:6" x14ac:dyDescent="0.3">
      <c r="F105" s="10"/>
    </row>
    <row r="106" spans="6:6" x14ac:dyDescent="0.3">
      <c r="F106" s="10"/>
    </row>
    <row r="107" spans="6:6" x14ac:dyDescent="0.3">
      <c r="F107" s="10"/>
    </row>
    <row r="108" spans="6:6" x14ac:dyDescent="0.3">
      <c r="F108" s="10"/>
    </row>
    <row r="109" spans="6:6" x14ac:dyDescent="0.3">
      <c r="F109" s="10"/>
    </row>
    <row r="110" spans="6:6" x14ac:dyDescent="0.3">
      <c r="F110" s="10"/>
    </row>
  </sheetData>
  <conditionalFormatting sqref="F16:F17 F31:F33 F47:F51 F54:F110">
    <cfRule type="dataBar" priority="1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{C7DFD633-3B27-426D-910C-716F9D8ED162}</x14:id>
        </ext>
      </extLst>
    </cfRule>
  </conditionalFormatting>
  <conditionalFormatting pivot="1" sqref="C11:N11">
    <cfRule type="colorScale" priority="1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2:N13">
    <cfRule type="colorScale" priority="10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4:N14">
    <cfRule type="colorScale" priority="9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27:N27">
    <cfRule type="colorScale" priority="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28:N29">
    <cfRule type="colorScale" priority="7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30:N30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3:N43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4:N45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6:N46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C53:N53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C52:N52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&amp;L&amp;"Avenir Next LT Pro,Bold"&amp;16AtliQ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7DFD633-3B27-426D-910C-716F9D8ED16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F16:F17 F31:F33 F47:F51 F54:F110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357989-0861-4D3D-96CF-2AD5E6CBF2CE}">
  <dimension ref="B3:F110"/>
  <sheetViews>
    <sheetView showGridLines="0" zoomScaleNormal="100" workbookViewId="0">
      <selection activeCell="E22" sqref="E22"/>
    </sheetView>
  </sheetViews>
  <sheetFormatPr defaultRowHeight="14.4" x14ac:dyDescent="0.3"/>
  <cols>
    <col min="2" max="2" width="16.109375" bestFit="1" customWidth="1"/>
    <col min="3" max="5" width="12.33203125" customWidth="1"/>
    <col min="6" max="14" width="9.77734375" customWidth="1"/>
    <col min="15" max="15" width="12.33203125" bestFit="1" customWidth="1"/>
  </cols>
  <sheetData>
    <row r="3" spans="2:6" x14ac:dyDescent="0.3">
      <c r="B3" s="17" t="s">
        <v>0</v>
      </c>
      <c r="C3" s="21" t="s" vm="1">
        <v>1</v>
      </c>
      <c r="E3" s="2" t="s">
        <v>63</v>
      </c>
    </row>
    <row r="4" spans="2:6" x14ac:dyDescent="0.3">
      <c r="B4" s="17" t="s">
        <v>4</v>
      </c>
      <c r="C4" s="21" t="s" vm="3">
        <v>1</v>
      </c>
      <c r="E4" s="2" t="s">
        <v>64</v>
      </c>
      <c r="F4" s="2"/>
    </row>
    <row r="5" spans="2:6" x14ac:dyDescent="0.3">
      <c r="B5" s="17" t="s">
        <v>21</v>
      </c>
      <c r="C5" s="21" t="s" vm="4">
        <v>1</v>
      </c>
      <c r="E5" s="5" t="s">
        <v>10</v>
      </c>
      <c r="F5" s="2"/>
    </row>
    <row r="6" spans="2:6" x14ac:dyDescent="0.3">
      <c r="B6" s="22" t="s">
        <v>22</v>
      </c>
      <c r="C6" s="8" t="s" vm="7">
        <v>9</v>
      </c>
    </row>
    <row r="8" spans="2:6" x14ac:dyDescent="0.3">
      <c r="B8" s="30" t="s">
        <v>44</v>
      </c>
      <c r="C8" s="4" t="s">
        <v>11</v>
      </c>
      <c r="D8" s="13" t="s">
        <v>12</v>
      </c>
      <c r="E8" s="13" t="s">
        <v>13</v>
      </c>
      <c r="F8" s="13" t="s">
        <v>14</v>
      </c>
    </row>
    <row r="9" spans="2:6" x14ac:dyDescent="0.3">
      <c r="B9" s="18" t="s">
        <v>45</v>
      </c>
      <c r="C9" s="19">
        <v>20991333.73</v>
      </c>
      <c r="D9" s="19">
        <v>14080646.47189997</v>
      </c>
      <c r="E9" s="19">
        <v>6910687.2581000309</v>
      </c>
      <c r="F9" s="20">
        <v>0.32921620641110311</v>
      </c>
    </row>
    <row r="10" spans="2:6" x14ac:dyDescent="0.3">
      <c r="B10" s="18" t="s">
        <v>65</v>
      </c>
      <c r="C10" s="19">
        <v>2840298.27</v>
      </c>
      <c r="D10" s="19">
        <v>1984959.9914000034</v>
      </c>
      <c r="E10" s="19">
        <v>855338.27859999659</v>
      </c>
      <c r="F10" s="20">
        <v>0.3011438226873252</v>
      </c>
    </row>
    <row r="11" spans="2:6" x14ac:dyDescent="0.3">
      <c r="B11" s="18" t="s">
        <v>46</v>
      </c>
      <c r="C11" s="19">
        <v>6950493.5499999998</v>
      </c>
      <c r="D11" s="19">
        <v>4549649.0948999906</v>
      </c>
      <c r="E11" s="19">
        <v>2400844.4551000092</v>
      </c>
      <c r="F11" s="20">
        <v>0.34542071549724829</v>
      </c>
    </row>
    <row r="12" spans="2:6" x14ac:dyDescent="0.3">
      <c r="B12" s="18" t="s">
        <v>47</v>
      </c>
      <c r="C12" s="19">
        <v>35058881.399999999</v>
      </c>
      <c r="D12" s="19">
        <v>21664194.791300066</v>
      </c>
      <c r="E12" s="19">
        <v>13394686.608699933</v>
      </c>
      <c r="F12" s="20">
        <v>0.38206257797774268</v>
      </c>
    </row>
    <row r="13" spans="2:6" x14ac:dyDescent="0.3">
      <c r="B13" s="18" t="s">
        <v>48</v>
      </c>
      <c r="C13" s="19">
        <v>22886336.25</v>
      </c>
      <c r="D13" s="19">
        <v>13486234.367200002</v>
      </c>
      <c r="E13" s="19">
        <v>9400101.8827999979</v>
      </c>
      <c r="F13" s="20">
        <v>0.41072986869184874</v>
      </c>
    </row>
    <row r="14" spans="2:6" x14ac:dyDescent="0.3">
      <c r="B14" s="18" t="s">
        <v>49</v>
      </c>
      <c r="C14" s="19">
        <v>25944172.039999999</v>
      </c>
      <c r="D14" s="19">
        <v>14726089.599699998</v>
      </c>
      <c r="E14" s="19">
        <v>11218082.440300001</v>
      </c>
      <c r="F14" s="20">
        <v>0.43239315646705839</v>
      </c>
    </row>
    <row r="15" spans="2:6" x14ac:dyDescent="0.3">
      <c r="B15" s="18" t="s">
        <v>50</v>
      </c>
      <c r="C15" s="19">
        <v>12006271.039999999</v>
      </c>
      <c r="D15" s="19">
        <v>8863150.5121000074</v>
      </c>
      <c r="E15" s="19">
        <v>3143120.5278999917</v>
      </c>
      <c r="F15" s="20">
        <v>0.26178990274568981</v>
      </c>
    </row>
    <row r="16" spans="2:6" x14ac:dyDescent="0.3">
      <c r="B16" s="18" t="s">
        <v>51</v>
      </c>
      <c r="C16" s="19">
        <v>161262512.18000001</v>
      </c>
      <c r="D16" s="19">
        <v>109652951.69660027</v>
      </c>
      <c r="E16" s="19">
        <v>51609560.483399734</v>
      </c>
      <c r="F16" s="20">
        <v>0.32003445677314968</v>
      </c>
    </row>
    <row r="17" spans="2:6" x14ac:dyDescent="0.3">
      <c r="B17" s="18" t="s">
        <v>52</v>
      </c>
      <c r="C17" s="19">
        <v>18414576.809999999</v>
      </c>
      <c r="D17" s="19">
        <v>11341862.119900001</v>
      </c>
      <c r="E17" s="19">
        <v>7072714.6900999974</v>
      </c>
      <c r="F17" s="20">
        <v>0.38408239098164743</v>
      </c>
    </row>
    <row r="18" spans="2:6" x14ac:dyDescent="0.3">
      <c r="B18" s="18" t="s">
        <v>53</v>
      </c>
      <c r="C18" s="19">
        <v>11717810.460000001</v>
      </c>
      <c r="D18" s="19">
        <v>8187152.0091000218</v>
      </c>
      <c r="E18" s="19">
        <v>3530658.4508999791</v>
      </c>
      <c r="F18" s="20">
        <v>0.30130701148924188</v>
      </c>
    </row>
    <row r="19" spans="2:6" x14ac:dyDescent="0.3">
      <c r="B19" s="18" t="s">
        <v>66</v>
      </c>
      <c r="C19" s="19">
        <v>7922197.0099999998</v>
      </c>
      <c r="D19" s="19">
        <v>4236964.9883000022</v>
      </c>
      <c r="E19" s="19">
        <v>3685232.0216999976</v>
      </c>
      <c r="F19" s="20">
        <v>0.46517803294316179</v>
      </c>
    </row>
    <row r="20" spans="2:6" x14ac:dyDescent="0.3">
      <c r="B20" s="18" t="s">
        <v>54</v>
      </c>
      <c r="C20" s="19">
        <v>7984235.1399999997</v>
      </c>
      <c r="D20" s="19">
        <v>4628370.2107999986</v>
      </c>
      <c r="E20" s="19">
        <v>3355864.9292000011</v>
      </c>
      <c r="F20" s="20">
        <v>0.42031138491745385</v>
      </c>
    </row>
    <row r="21" spans="2:6" x14ac:dyDescent="0.3">
      <c r="B21" s="18" t="s">
        <v>67</v>
      </c>
      <c r="C21" s="19">
        <v>11402159.76</v>
      </c>
      <c r="D21" s="19">
        <v>5903405.6805000016</v>
      </c>
      <c r="E21" s="19">
        <v>5498754.0794999981</v>
      </c>
      <c r="F21" s="20">
        <v>0.48225548450831374</v>
      </c>
    </row>
    <row r="22" spans="2:6" x14ac:dyDescent="0.3">
      <c r="B22" s="18" t="s">
        <v>68</v>
      </c>
      <c r="C22" s="19">
        <v>13677506.75</v>
      </c>
      <c r="D22" s="19">
        <v>9645390.2216000129</v>
      </c>
      <c r="E22" s="19">
        <v>4032116.5283999871</v>
      </c>
      <c r="F22" s="20">
        <v>0.29479908890558487</v>
      </c>
    </row>
    <row r="23" spans="2:6" x14ac:dyDescent="0.3">
      <c r="B23" s="18" t="s">
        <v>55</v>
      </c>
      <c r="C23" s="19">
        <v>5656740.3200000003</v>
      </c>
      <c r="D23" s="19">
        <v>3609869.4284999939</v>
      </c>
      <c r="E23" s="19">
        <v>2046870.8915000064</v>
      </c>
      <c r="F23" s="20">
        <v>0.36184635951257638</v>
      </c>
    </row>
    <row r="24" spans="2:6" x14ac:dyDescent="0.3">
      <c r="B24" s="18" t="s">
        <v>56</v>
      </c>
      <c r="C24" s="19">
        <v>31857231.300000001</v>
      </c>
      <c r="D24" s="19">
        <v>19403683.236900076</v>
      </c>
      <c r="E24" s="19">
        <v>12453548.063099924</v>
      </c>
      <c r="F24" s="20">
        <v>0.39091746378788178</v>
      </c>
    </row>
    <row r="25" spans="2:6" x14ac:dyDescent="0.3">
      <c r="B25" s="18" t="s">
        <v>57</v>
      </c>
      <c r="C25" s="19">
        <v>5189452.4400000004</v>
      </c>
      <c r="D25" s="19">
        <v>2980742.9290000112</v>
      </c>
      <c r="E25" s="19">
        <v>2208709.5109999892</v>
      </c>
      <c r="F25" s="20">
        <v>0.42561513696038211</v>
      </c>
    </row>
    <row r="26" spans="2:6" x14ac:dyDescent="0.3">
      <c r="B26" s="18" t="s">
        <v>58</v>
      </c>
      <c r="C26" s="19">
        <v>11829546.960000001</v>
      </c>
      <c r="D26" s="19">
        <v>6846307.8659000462</v>
      </c>
      <c r="E26" s="19">
        <v>4983239.0940999547</v>
      </c>
      <c r="F26" s="20">
        <v>0.42125358739012558</v>
      </c>
    </row>
    <row r="27" spans="2:6" x14ac:dyDescent="0.3">
      <c r="B27" s="18" t="s">
        <v>59</v>
      </c>
      <c r="C27" s="19">
        <v>48965337.950000003</v>
      </c>
      <c r="D27" s="19">
        <v>31375574.066199984</v>
      </c>
      <c r="E27" s="19">
        <v>17589763.883800019</v>
      </c>
      <c r="F27" s="20">
        <v>0.35922888762171851</v>
      </c>
    </row>
    <row r="28" spans="2:6" x14ac:dyDescent="0.3">
      <c r="B28" s="18" t="s">
        <v>69</v>
      </c>
      <c r="C28" s="19">
        <v>12618989.83</v>
      </c>
      <c r="D28" s="19">
        <v>8437890.9783999883</v>
      </c>
      <c r="E28" s="19">
        <v>4181098.8516000118</v>
      </c>
      <c r="F28" s="20">
        <v>0.33133387917153206</v>
      </c>
    </row>
    <row r="29" spans="2:6" x14ac:dyDescent="0.3">
      <c r="B29" s="18" t="s">
        <v>60</v>
      </c>
      <c r="C29" s="19">
        <v>1767821.3</v>
      </c>
      <c r="D29" s="19">
        <v>1056831.3793000036</v>
      </c>
      <c r="E29" s="19">
        <v>710989.92069999641</v>
      </c>
      <c r="F29" s="20">
        <v>0.40218427094412562</v>
      </c>
    </row>
    <row r="30" spans="2:6" x14ac:dyDescent="0.3">
      <c r="B30" s="18" t="s">
        <v>61</v>
      </c>
      <c r="C30" s="19">
        <v>34152244.240000002</v>
      </c>
      <c r="D30" s="19">
        <v>18739462.579300065</v>
      </c>
      <c r="E30" s="19">
        <v>15412781.660699937</v>
      </c>
      <c r="F30" s="20">
        <v>0.45129630581196428</v>
      </c>
    </row>
    <row r="31" spans="2:6" x14ac:dyDescent="0.3">
      <c r="B31" s="18" t="s">
        <v>62</v>
      </c>
      <c r="C31" s="19">
        <v>87780946.540000007</v>
      </c>
      <c r="D31" s="19">
        <v>55312877.968700089</v>
      </c>
      <c r="E31" s="19">
        <v>32468068.571299918</v>
      </c>
      <c r="F31" s="20">
        <v>0.3698760363275973</v>
      </c>
    </row>
    <row r="101" spans="6:6" x14ac:dyDescent="0.3">
      <c r="F101" s="10"/>
    </row>
    <row r="102" spans="6:6" x14ac:dyDescent="0.3">
      <c r="F102" s="10"/>
    </row>
    <row r="103" spans="6:6" x14ac:dyDescent="0.3">
      <c r="F103" s="10"/>
    </row>
    <row r="104" spans="6:6" x14ac:dyDescent="0.3">
      <c r="F104" s="10"/>
    </row>
    <row r="105" spans="6:6" x14ac:dyDescent="0.3">
      <c r="F105" s="10"/>
    </row>
    <row r="106" spans="6:6" x14ac:dyDescent="0.3">
      <c r="F106" s="10"/>
    </row>
    <row r="107" spans="6:6" x14ac:dyDescent="0.3">
      <c r="F107" s="10"/>
    </row>
    <row r="108" spans="6:6" x14ac:dyDescent="0.3">
      <c r="F108" s="10"/>
    </row>
    <row r="109" spans="6:6" x14ac:dyDescent="0.3">
      <c r="F109" s="10"/>
    </row>
    <row r="110" spans="6:6" x14ac:dyDescent="0.3">
      <c r="F110" s="10"/>
    </row>
  </sheetData>
  <conditionalFormatting sqref="F101:F110">
    <cfRule type="dataBar" priority="1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{CBB2A3EA-6073-4A2C-A4B5-BE1321818ED7}</x14:id>
        </ext>
      </extLst>
    </cfRule>
  </conditionalFormatting>
  <conditionalFormatting pivot="1" sqref="C9:C31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D9:D31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E9:E31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F9:F31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BB2A3EA-6073-4A2C-A4B5-BE1321818ED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F101:F110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9EF809-3F50-4B5B-B8FB-381683835C77}">
  <dimension ref="B4:O110"/>
  <sheetViews>
    <sheetView showGridLines="0" zoomScaleNormal="100" workbookViewId="0">
      <selection activeCell="G50" sqref="G50"/>
    </sheetView>
  </sheetViews>
  <sheetFormatPr defaultRowHeight="14.4" x14ac:dyDescent="0.3"/>
  <cols>
    <col min="2" max="2" width="13.33203125" bestFit="1" customWidth="1"/>
    <col min="3" max="6" width="10.77734375" customWidth="1"/>
    <col min="7" max="7" width="12.33203125" bestFit="1" customWidth="1"/>
    <col min="8" max="14" width="9.77734375" customWidth="1"/>
    <col min="15" max="15" width="12.33203125" bestFit="1" customWidth="1"/>
  </cols>
  <sheetData>
    <row r="4" spans="2:7" x14ac:dyDescent="0.3">
      <c r="B4" s="2" t="s">
        <v>6</v>
      </c>
      <c r="C4" s="5"/>
      <c r="D4" s="5"/>
      <c r="E4" s="2" t="s">
        <v>14</v>
      </c>
      <c r="F4" s="2"/>
      <c r="G4" s="5"/>
    </row>
    <row r="5" spans="2:7" x14ac:dyDescent="0.3">
      <c r="B5" s="5"/>
      <c r="C5" s="5"/>
      <c r="D5" s="5"/>
      <c r="E5" s="2" t="s">
        <v>75</v>
      </c>
      <c r="F5" s="2"/>
      <c r="G5" s="5"/>
    </row>
    <row r="6" spans="2:7" x14ac:dyDescent="0.3">
      <c r="B6" s="29" t="s">
        <v>22</v>
      </c>
      <c r="C6" s="14" t="s" vm="5">
        <v>7</v>
      </c>
      <c r="D6" s="5"/>
      <c r="E6" s="5" t="s">
        <v>10</v>
      </c>
      <c r="F6" s="5"/>
      <c r="G6" s="5"/>
    </row>
    <row r="7" spans="2:7" x14ac:dyDescent="0.3">
      <c r="B7" s="5"/>
      <c r="C7" s="5"/>
      <c r="D7" s="5"/>
      <c r="E7" s="5"/>
      <c r="F7" s="5"/>
      <c r="G7" s="5"/>
    </row>
    <row r="8" spans="2:7" x14ac:dyDescent="0.3">
      <c r="B8" s="27" t="s">
        <v>14</v>
      </c>
      <c r="C8" s="24" t="s">
        <v>40</v>
      </c>
      <c r="D8" s="23"/>
      <c r="E8" s="23"/>
      <c r="F8" s="23"/>
      <c r="G8" s="23"/>
    </row>
    <row r="9" spans="2:7" x14ac:dyDescent="0.3">
      <c r="B9" s="4" t="s">
        <v>76</v>
      </c>
      <c r="C9" s="4" t="s">
        <v>36</v>
      </c>
      <c r="D9" s="4" t="s">
        <v>37</v>
      </c>
      <c r="E9" s="4" t="s">
        <v>38</v>
      </c>
      <c r="F9" s="4" t="s">
        <v>39</v>
      </c>
      <c r="G9" s="4" t="s">
        <v>2</v>
      </c>
    </row>
    <row r="10" spans="2:7" x14ac:dyDescent="0.3">
      <c r="B10" s="25" t="s">
        <v>70</v>
      </c>
      <c r="C10" s="26">
        <v>0.42976508165700877</v>
      </c>
      <c r="D10" s="26">
        <v>0.42203612922769146</v>
      </c>
      <c r="E10" s="26">
        <v>0.42591777333067843</v>
      </c>
      <c r="F10" s="26">
        <v>0.42455477530384839</v>
      </c>
      <c r="G10" s="26">
        <v>0.42566706554682787</v>
      </c>
    </row>
    <row r="11" spans="2:7" x14ac:dyDescent="0.3">
      <c r="B11" s="25" t="s">
        <v>51</v>
      </c>
      <c r="C11" s="26">
        <v>0.4253682694056678</v>
      </c>
      <c r="D11" s="26">
        <v>0.42249821798003206</v>
      </c>
      <c r="E11" s="26">
        <v>0.42044767349741918</v>
      </c>
      <c r="F11" s="26">
        <v>0.42537682430396778</v>
      </c>
      <c r="G11" s="26">
        <v>0.4235211470222332</v>
      </c>
    </row>
    <row r="12" spans="2:7" x14ac:dyDescent="0.3">
      <c r="B12" s="25" t="s">
        <v>71</v>
      </c>
      <c r="C12" s="26">
        <v>0.35145535174740711</v>
      </c>
      <c r="D12" s="26">
        <v>0.35418344565500748</v>
      </c>
      <c r="E12" s="26">
        <v>0.35359958252716206</v>
      </c>
      <c r="F12" s="26">
        <v>0.3571907935200786</v>
      </c>
      <c r="G12" s="26">
        <v>0.35389516812370941</v>
      </c>
    </row>
    <row r="13" spans="2:7" x14ac:dyDescent="0.3">
      <c r="B13" s="25" t="s">
        <v>72</v>
      </c>
      <c r="C13" s="26">
        <v>0.36594634899726802</v>
      </c>
      <c r="D13" s="26">
        <v>0.37009948198457071</v>
      </c>
      <c r="E13" s="26">
        <v>0.36542699525454081</v>
      </c>
      <c r="F13" s="26">
        <v>0.36558294497378302</v>
      </c>
      <c r="G13" s="26">
        <v>0.36694249399146178</v>
      </c>
    </row>
    <row r="14" spans="2:7" x14ac:dyDescent="0.3">
      <c r="B14" s="25" t="s">
        <v>73</v>
      </c>
      <c r="C14" s="26">
        <v>0.44507243130896368</v>
      </c>
      <c r="D14" s="26">
        <v>0.44345630135973579</v>
      </c>
      <c r="E14" s="26">
        <v>0.44049661892944919</v>
      </c>
      <c r="F14" s="26">
        <v>0.44480386260948868</v>
      </c>
      <c r="G14" s="26">
        <v>0.44352010489210841</v>
      </c>
    </row>
    <row r="15" spans="2:7" x14ac:dyDescent="0.3">
      <c r="B15" s="25" t="s">
        <v>74</v>
      </c>
      <c r="C15" s="26">
        <v>0.4451918962190145</v>
      </c>
      <c r="D15" s="26">
        <v>0.44054930849427082</v>
      </c>
      <c r="E15" s="26">
        <v>0.44005042023345625</v>
      </c>
      <c r="F15" s="26">
        <v>0.4415740895623626</v>
      </c>
      <c r="G15" s="26">
        <v>0.44207311752031186</v>
      </c>
    </row>
    <row r="16" spans="2:7" x14ac:dyDescent="0.3">
      <c r="B16" s="5"/>
      <c r="C16" s="5"/>
      <c r="D16" s="5"/>
      <c r="E16" s="5"/>
      <c r="F16" s="5"/>
      <c r="G16" s="5"/>
    </row>
    <row r="17" spans="2:7" x14ac:dyDescent="0.3">
      <c r="B17" s="5"/>
      <c r="C17" s="5"/>
      <c r="D17" s="5"/>
      <c r="E17" s="5"/>
      <c r="F17" s="5"/>
      <c r="G17" s="5"/>
    </row>
    <row r="18" spans="2:7" x14ac:dyDescent="0.3">
      <c r="B18" s="5"/>
      <c r="C18" s="5"/>
      <c r="D18" s="5"/>
      <c r="E18" s="5"/>
      <c r="F18" s="5"/>
      <c r="G18" s="5"/>
    </row>
    <row r="19" spans="2:7" x14ac:dyDescent="0.3">
      <c r="B19" s="2" t="s">
        <v>6</v>
      </c>
      <c r="C19" s="5"/>
      <c r="D19" s="5"/>
      <c r="E19" s="2" t="s">
        <v>14</v>
      </c>
      <c r="F19" s="2"/>
      <c r="G19" s="5"/>
    </row>
    <row r="20" spans="2:7" x14ac:dyDescent="0.3">
      <c r="B20" s="5"/>
      <c r="C20" s="5"/>
      <c r="D20" s="5"/>
      <c r="E20" s="2" t="s">
        <v>75</v>
      </c>
      <c r="F20" s="2"/>
      <c r="G20" s="5"/>
    </row>
    <row r="21" spans="2:7" x14ac:dyDescent="0.3">
      <c r="B21" s="29" t="s">
        <v>22</v>
      </c>
      <c r="C21" s="14" t="s" vm="6">
        <v>8</v>
      </c>
      <c r="D21" s="5"/>
      <c r="E21" s="5" t="s">
        <v>10</v>
      </c>
      <c r="F21" s="5"/>
      <c r="G21" s="5"/>
    </row>
    <row r="22" spans="2:7" x14ac:dyDescent="0.3">
      <c r="B22" s="5"/>
      <c r="C22" s="5"/>
      <c r="D22" s="5"/>
      <c r="E22" s="5"/>
      <c r="F22" s="5"/>
      <c r="G22" s="5"/>
    </row>
    <row r="23" spans="2:7" x14ac:dyDescent="0.3">
      <c r="B23" s="28" t="s">
        <v>14</v>
      </c>
      <c r="C23" s="24" t="s">
        <v>40</v>
      </c>
      <c r="D23" s="23"/>
      <c r="E23" s="23"/>
      <c r="F23" s="23"/>
      <c r="G23" s="23"/>
    </row>
    <row r="24" spans="2:7" x14ac:dyDescent="0.3">
      <c r="B24" s="4" t="s">
        <v>76</v>
      </c>
      <c r="C24" s="4" t="s">
        <v>36</v>
      </c>
      <c r="D24" s="4" t="s">
        <v>37</v>
      </c>
      <c r="E24" s="4" t="s">
        <v>38</v>
      </c>
      <c r="F24" s="4" t="s">
        <v>39</v>
      </c>
      <c r="G24" s="4" t="s">
        <v>2</v>
      </c>
    </row>
    <row r="25" spans="2:7" x14ac:dyDescent="0.3">
      <c r="B25" s="25" t="s">
        <v>70</v>
      </c>
      <c r="C25" s="26">
        <v>0.43336338583084366</v>
      </c>
      <c r="D25" s="26">
        <v>0.4304203478566796</v>
      </c>
      <c r="E25" s="26">
        <v>0.42767469263300484</v>
      </c>
      <c r="F25" s="26">
        <v>0.41791787272016939</v>
      </c>
      <c r="G25" s="26">
        <v>0.42823980251923827</v>
      </c>
    </row>
    <row r="26" spans="2:7" x14ac:dyDescent="0.3">
      <c r="B26" s="25" t="s">
        <v>51</v>
      </c>
      <c r="C26" s="26">
        <v>0.32348034967803552</v>
      </c>
      <c r="D26" s="26">
        <v>0.32129928587299911</v>
      </c>
      <c r="E26" s="26">
        <v>0.32442150323146329</v>
      </c>
      <c r="F26" s="26">
        <v>0.32027940420333711</v>
      </c>
      <c r="G26" s="26">
        <v>0.32207329269468565</v>
      </c>
    </row>
    <row r="27" spans="2:7" x14ac:dyDescent="0.3">
      <c r="B27" s="25" t="s">
        <v>71</v>
      </c>
      <c r="C27" s="26">
        <v>0.39868349886980298</v>
      </c>
      <c r="D27" s="26">
        <v>0.40058959078858974</v>
      </c>
      <c r="E27" s="26">
        <v>0.39114543058792584</v>
      </c>
      <c r="F27" s="26">
        <v>0.39669217242787869</v>
      </c>
      <c r="G27" s="26">
        <v>0.3978451713863575</v>
      </c>
    </row>
    <row r="28" spans="2:7" x14ac:dyDescent="0.3">
      <c r="B28" s="25" t="s">
        <v>72</v>
      </c>
      <c r="C28" s="26">
        <v>0.37647924219724205</v>
      </c>
      <c r="D28" s="26">
        <v>0.37844477203447158</v>
      </c>
      <c r="E28" s="26">
        <v>0.38509968246931298</v>
      </c>
      <c r="F28" s="26">
        <v>0.37741001000114011</v>
      </c>
      <c r="G28" s="26">
        <v>0.37811767762925319</v>
      </c>
    </row>
    <row r="29" spans="2:7" x14ac:dyDescent="0.3">
      <c r="B29" s="25" t="s">
        <v>73</v>
      </c>
      <c r="C29" s="26">
        <v>0.38413370256303242</v>
      </c>
      <c r="D29" s="26">
        <v>0.38292638802218493</v>
      </c>
      <c r="E29" s="26">
        <v>0.38778780868985196</v>
      </c>
      <c r="F29" s="26">
        <v>0.37689561964491103</v>
      </c>
      <c r="G29" s="26">
        <v>0.38234476683821911</v>
      </c>
    </row>
    <row r="30" spans="2:7" x14ac:dyDescent="0.3">
      <c r="B30" s="25" t="s">
        <v>74</v>
      </c>
      <c r="C30" s="26">
        <v>0.38458368306700264</v>
      </c>
      <c r="D30" s="26">
        <v>0.37283218324693984</v>
      </c>
      <c r="E30" s="26">
        <v>0.38156393240479242</v>
      </c>
      <c r="F30" s="26">
        <v>0.37782722493269677</v>
      </c>
      <c r="G30" s="26">
        <v>0.37897721682698698</v>
      </c>
    </row>
    <row r="31" spans="2:7" x14ac:dyDescent="0.3">
      <c r="B31" s="5"/>
      <c r="C31" s="5"/>
      <c r="D31" s="5"/>
      <c r="E31" s="5"/>
      <c r="F31" s="5"/>
      <c r="G31" s="5"/>
    </row>
    <row r="32" spans="2:7" x14ac:dyDescent="0.3">
      <c r="B32" s="5"/>
      <c r="C32" s="5"/>
      <c r="D32" s="5"/>
      <c r="E32" s="5"/>
      <c r="F32" s="5"/>
      <c r="G32" s="5"/>
    </row>
    <row r="33" spans="2:7" x14ac:dyDescent="0.3">
      <c r="B33" s="5"/>
      <c r="C33" s="5"/>
      <c r="D33" s="5"/>
      <c r="E33" s="5"/>
      <c r="F33" s="5"/>
      <c r="G33" s="5"/>
    </row>
    <row r="34" spans="2:7" x14ac:dyDescent="0.3">
      <c r="B34" s="2" t="s">
        <v>6</v>
      </c>
      <c r="C34" s="5"/>
      <c r="D34" s="5"/>
      <c r="E34" s="2" t="s">
        <v>14</v>
      </c>
      <c r="F34" s="2"/>
      <c r="G34" s="5"/>
    </row>
    <row r="35" spans="2:7" x14ac:dyDescent="0.3">
      <c r="B35" s="5"/>
      <c r="C35" s="5"/>
      <c r="D35" s="5"/>
      <c r="E35" s="2" t="s">
        <v>75</v>
      </c>
      <c r="F35" s="2"/>
      <c r="G35" s="5"/>
    </row>
    <row r="36" spans="2:7" x14ac:dyDescent="0.3">
      <c r="B36" s="29" t="s">
        <v>22</v>
      </c>
      <c r="C36" s="14" t="s" vm="7">
        <v>9</v>
      </c>
      <c r="D36" s="5"/>
      <c r="E36" s="5" t="s">
        <v>10</v>
      </c>
      <c r="F36" s="5"/>
      <c r="G36" s="5"/>
    </row>
    <row r="37" spans="2:7" x14ac:dyDescent="0.3">
      <c r="B37" s="5"/>
      <c r="C37" s="5"/>
      <c r="D37" s="5"/>
      <c r="E37" s="5"/>
      <c r="F37" s="5"/>
      <c r="G37" s="5"/>
    </row>
    <row r="38" spans="2:7" x14ac:dyDescent="0.3">
      <c r="B38" s="28" t="s">
        <v>14</v>
      </c>
      <c r="C38" s="24" t="s">
        <v>40</v>
      </c>
      <c r="D38" s="23"/>
      <c r="E38" s="23"/>
      <c r="F38" s="23"/>
      <c r="G38" s="23"/>
    </row>
    <row r="39" spans="2:7" x14ac:dyDescent="0.3">
      <c r="B39" s="4" t="s">
        <v>76</v>
      </c>
      <c r="C39" s="4" t="s">
        <v>36</v>
      </c>
      <c r="D39" s="4" t="s">
        <v>37</v>
      </c>
      <c r="E39" s="4" t="s">
        <v>38</v>
      </c>
      <c r="F39" s="4" t="s">
        <v>39</v>
      </c>
      <c r="G39" s="4" t="s">
        <v>2</v>
      </c>
    </row>
    <row r="40" spans="2:7" x14ac:dyDescent="0.3">
      <c r="B40" s="25" t="s">
        <v>70</v>
      </c>
      <c r="C40" s="26">
        <v>0.38989787694631423</v>
      </c>
      <c r="D40" s="26">
        <v>0.37846480544187028</v>
      </c>
      <c r="E40" s="26">
        <v>0.38269200230549033</v>
      </c>
      <c r="F40" s="26">
        <v>0.38002904199264409</v>
      </c>
      <c r="G40" s="26">
        <v>0.38308437901058207</v>
      </c>
    </row>
    <row r="41" spans="2:7" x14ac:dyDescent="0.3">
      <c r="B41" s="25" t="s">
        <v>51</v>
      </c>
      <c r="C41" s="26">
        <v>0.32265661321567751</v>
      </c>
      <c r="D41" s="26">
        <v>0.31810745423020031</v>
      </c>
      <c r="E41" s="26">
        <v>0.31920102583978888</v>
      </c>
      <c r="F41" s="26">
        <v>0.31971816063025216</v>
      </c>
      <c r="G41" s="26">
        <v>0.32003445677314968</v>
      </c>
    </row>
    <row r="42" spans="2:7" x14ac:dyDescent="0.3">
      <c r="B42" s="25" t="s">
        <v>71</v>
      </c>
      <c r="C42" s="26">
        <v>0.37097631401349362</v>
      </c>
      <c r="D42" s="26">
        <v>0.37445340838407498</v>
      </c>
      <c r="E42" s="26">
        <v>0.37466464320883608</v>
      </c>
      <c r="F42" s="26">
        <v>0.37385126996782636</v>
      </c>
      <c r="G42" s="26">
        <v>0.3733541144522059</v>
      </c>
    </row>
    <row r="43" spans="2:7" x14ac:dyDescent="0.3">
      <c r="B43" s="25" t="s">
        <v>72</v>
      </c>
      <c r="C43" s="26">
        <v>0.37881068797678197</v>
      </c>
      <c r="D43" s="26">
        <v>0.38715787605742857</v>
      </c>
      <c r="E43" s="26">
        <v>0.38249922925809549</v>
      </c>
      <c r="F43" s="26">
        <v>0.38313479753712604</v>
      </c>
      <c r="G43" s="26">
        <v>0.3828878193382681</v>
      </c>
    </row>
    <row r="44" spans="2:7" x14ac:dyDescent="0.3">
      <c r="B44" s="25" t="s">
        <v>73</v>
      </c>
      <c r="C44" s="26">
        <v>0.38475217925862198</v>
      </c>
      <c r="D44" s="26">
        <v>0.38440492866947173</v>
      </c>
      <c r="E44" s="26">
        <v>0.3812428564811991</v>
      </c>
      <c r="F44" s="26">
        <v>0.38121102173506072</v>
      </c>
      <c r="G44" s="26">
        <v>0.3830912013364362</v>
      </c>
    </row>
    <row r="45" spans="2:7" x14ac:dyDescent="0.3">
      <c r="B45" s="25" t="s">
        <v>74</v>
      </c>
      <c r="C45" s="26">
        <v>0.38638417514412132</v>
      </c>
      <c r="D45" s="26">
        <v>0.38285937420241589</v>
      </c>
      <c r="E45" s="26">
        <v>0.38599976969399669</v>
      </c>
      <c r="F45" s="26">
        <v>0.38480075989852203</v>
      </c>
      <c r="G45" s="26">
        <v>0.38500851563078525</v>
      </c>
    </row>
    <row r="47" spans="2:7" x14ac:dyDescent="0.3">
      <c r="F47" s="10"/>
    </row>
    <row r="48" spans="2:7" x14ac:dyDescent="0.3">
      <c r="F48" s="10"/>
    </row>
    <row r="49" spans="2:15" x14ac:dyDescent="0.3">
      <c r="F49" s="10"/>
    </row>
    <row r="50" spans="2:15" x14ac:dyDescent="0.3">
      <c r="B50" s="2"/>
      <c r="F50" s="10"/>
    </row>
    <row r="51" spans="2:15" x14ac:dyDescent="0.3">
      <c r="B51" s="2"/>
      <c r="F51" s="10"/>
    </row>
    <row r="52" spans="2:15" x14ac:dyDescent="0.3">
      <c r="B52" s="12"/>
      <c r="C52" s="16"/>
      <c r="D52" s="16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</row>
    <row r="53" spans="2:15" x14ac:dyDescent="0.3">
      <c r="B53" s="12"/>
      <c r="C53" s="16"/>
      <c r="D53" s="16"/>
      <c r="E53" s="16"/>
      <c r="F53" s="16"/>
      <c r="G53" s="16"/>
      <c r="H53" s="16"/>
      <c r="I53" s="16"/>
      <c r="J53" s="16"/>
      <c r="K53" s="16"/>
      <c r="L53" s="16"/>
      <c r="M53" s="16"/>
      <c r="N53" s="16"/>
      <c r="O53" s="16"/>
    </row>
    <row r="54" spans="2:15" x14ac:dyDescent="0.3">
      <c r="F54" s="10"/>
    </row>
    <row r="55" spans="2:15" x14ac:dyDescent="0.3">
      <c r="F55" s="10"/>
    </row>
    <row r="56" spans="2:15" x14ac:dyDescent="0.3">
      <c r="F56" s="10"/>
    </row>
    <row r="57" spans="2:15" x14ac:dyDescent="0.3">
      <c r="F57" s="10"/>
    </row>
    <row r="58" spans="2:15" x14ac:dyDescent="0.3">
      <c r="F58" s="10"/>
    </row>
    <row r="59" spans="2:15" x14ac:dyDescent="0.3">
      <c r="F59" s="10"/>
    </row>
    <row r="60" spans="2:15" x14ac:dyDescent="0.3">
      <c r="F60" s="10"/>
    </row>
    <row r="61" spans="2:15" x14ac:dyDescent="0.3">
      <c r="F61" s="10"/>
    </row>
    <row r="62" spans="2:15" x14ac:dyDescent="0.3">
      <c r="F62" s="10"/>
    </row>
    <row r="63" spans="2:15" x14ac:dyDescent="0.3">
      <c r="F63" s="10"/>
    </row>
    <row r="64" spans="2:15" x14ac:dyDescent="0.3">
      <c r="F64" s="10"/>
    </row>
    <row r="65" spans="6:6" x14ac:dyDescent="0.3">
      <c r="F65" s="10"/>
    </row>
    <row r="66" spans="6:6" x14ac:dyDescent="0.3">
      <c r="F66" s="10"/>
    </row>
    <row r="67" spans="6:6" x14ac:dyDescent="0.3">
      <c r="F67" s="10"/>
    </row>
    <row r="68" spans="6:6" x14ac:dyDescent="0.3">
      <c r="F68" s="10"/>
    </row>
    <row r="69" spans="6:6" x14ac:dyDescent="0.3">
      <c r="F69" s="10"/>
    </row>
    <row r="70" spans="6:6" x14ac:dyDescent="0.3">
      <c r="F70" s="10"/>
    </row>
    <row r="71" spans="6:6" x14ac:dyDescent="0.3">
      <c r="F71" s="10"/>
    </row>
    <row r="72" spans="6:6" x14ac:dyDescent="0.3">
      <c r="F72" s="10"/>
    </row>
    <row r="73" spans="6:6" x14ac:dyDescent="0.3">
      <c r="F73" s="10"/>
    </row>
    <row r="74" spans="6:6" x14ac:dyDescent="0.3">
      <c r="F74" s="10"/>
    </row>
    <row r="75" spans="6:6" x14ac:dyDescent="0.3">
      <c r="F75" s="10"/>
    </row>
    <row r="76" spans="6:6" x14ac:dyDescent="0.3">
      <c r="F76" s="10"/>
    </row>
    <row r="77" spans="6:6" x14ac:dyDescent="0.3">
      <c r="F77" s="10"/>
    </row>
    <row r="78" spans="6:6" x14ac:dyDescent="0.3">
      <c r="F78" s="10"/>
    </row>
    <row r="79" spans="6:6" x14ac:dyDescent="0.3">
      <c r="F79" s="10"/>
    </row>
    <row r="80" spans="6:6" x14ac:dyDescent="0.3">
      <c r="F80" s="10"/>
    </row>
    <row r="81" spans="6:6" x14ac:dyDescent="0.3">
      <c r="F81" s="10"/>
    </row>
    <row r="82" spans="6:6" x14ac:dyDescent="0.3">
      <c r="F82" s="10"/>
    </row>
    <row r="83" spans="6:6" x14ac:dyDescent="0.3">
      <c r="F83" s="10"/>
    </row>
    <row r="84" spans="6:6" x14ac:dyDescent="0.3">
      <c r="F84" s="10"/>
    </row>
    <row r="85" spans="6:6" x14ac:dyDescent="0.3">
      <c r="F85" s="10"/>
    </row>
    <row r="86" spans="6:6" x14ac:dyDescent="0.3">
      <c r="F86" s="10"/>
    </row>
    <row r="87" spans="6:6" x14ac:dyDescent="0.3">
      <c r="F87" s="10"/>
    </row>
    <row r="88" spans="6:6" x14ac:dyDescent="0.3">
      <c r="F88" s="10"/>
    </row>
    <row r="89" spans="6:6" x14ac:dyDescent="0.3">
      <c r="F89" s="10"/>
    </row>
    <row r="90" spans="6:6" x14ac:dyDescent="0.3">
      <c r="F90" s="10"/>
    </row>
    <row r="91" spans="6:6" x14ac:dyDescent="0.3">
      <c r="F91" s="10"/>
    </row>
    <row r="92" spans="6:6" x14ac:dyDescent="0.3">
      <c r="F92" s="10"/>
    </row>
    <row r="93" spans="6:6" x14ac:dyDescent="0.3">
      <c r="F93" s="10"/>
    </row>
    <row r="94" spans="6:6" x14ac:dyDescent="0.3">
      <c r="F94" s="10"/>
    </row>
    <row r="95" spans="6:6" x14ac:dyDescent="0.3">
      <c r="F95" s="10"/>
    </row>
    <row r="96" spans="6:6" x14ac:dyDescent="0.3">
      <c r="F96" s="10"/>
    </row>
    <row r="97" spans="6:6" x14ac:dyDescent="0.3">
      <c r="F97" s="10"/>
    </row>
    <row r="98" spans="6:6" x14ac:dyDescent="0.3">
      <c r="F98" s="10"/>
    </row>
    <row r="99" spans="6:6" x14ac:dyDescent="0.3">
      <c r="F99" s="10"/>
    </row>
    <row r="100" spans="6:6" x14ac:dyDescent="0.3">
      <c r="F100" s="10"/>
    </row>
    <row r="101" spans="6:6" x14ac:dyDescent="0.3">
      <c r="F101" s="10"/>
    </row>
    <row r="102" spans="6:6" x14ac:dyDescent="0.3">
      <c r="F102" s="10"/>
    </row>
    <row r="103" spans="6:6" x14ac:dyDescent="0.3">
      <c r="F103" s="10"/>
    </row>
    <row r="104" spans="6:6" x14ac:dyDescent="0.3">
      <c r="F104" s="10"/>
    </row>
    <row r="105" spans="6:6" x14ac:dyDescent="0.3">
      <c r="F105" s="10"/>
    </row>
    <row r="106" spans="6:6" x14ac:dyDescent="0.3">
      <c r="F106" s="10"/>
    </row>
    <row r="107" spans="6:6" x14ac:dyDescent="0.3">
      <c r="F107" s="10"/>
    </row>
    <row r="108" spans="6:6" x14ac:dyDescent="0.3">
      <c r="F108" s="10"/>
    </row>
    <row r="109" spans="6:6" x14ac:dyDescent="0.3">
      <c r="F109" s="10"/>
    </row>
    <row r="110" spans="6:6" x14ac:dyDescent="0.3">
      <c r="F110" s="10"/>
    </row>
  </sheetData>
  <conditionalFormatting sqref="F47:F51 F54:F110">
    <cfRule type="dataBar" priority="1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{C3C875C6-98F3-4006-81B8-85E3177C4DA1}</x14:id>
        </ext>
      </extLst>
    </cfRule>
  </conditionalFormatting>
  <conditionalFormatting sqref="C53:N53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C52:N52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0:F10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1:F15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25:F30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40:F45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&amp;L&amp;"Avenir Next LT Pro,Bold"&amp;16AtliQ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3C875C6-98F3-4006-81B8-85E3177C4DA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F47:F51 F54:F110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0 0 a 6 7 2 1 0 - a c 2 9 - 4 5 2 d - 9 d 9 f - 1 d 7 2 3 b c e 4 a 6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i t e m > < M e a s u r e N a m e > %   I n c r e a s e < / M e a s u r e N a m e > < D i s p l a y N a m e > %   I n c r e a s e 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 d i m _ c u s t o m e r _ 2 0 c a 5 5 8 8 - b 1 c f - 4 a c e - 8 d 3 7 - 2 8 a a 2 2 d 5 3 f 0 4 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 d i m _ p r o d u c t _ 0 8 9 5 7 b 6 f - d 8 5 1 - 4 6 b 0 - a 3 3 1 - 1 1 7 6 1 8 5 3 d e 4 1 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 d i m _ m a r k e t _ 9 2 b 9 c 3 9 f - e 9 b 4 - 4 6 1 1 - 8 2 c 0 - b 4 3 d c 2 7 1 f 0 5 8 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 d i m _ d a t e _ 7 4 f c f 2 9 f - 7 f 1 e - 4 e 7 5 - a 3 c b - 8 2 e e 9 5 6 c 9 3 c 6 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 f a c t s _ s a l e s _ m o n t h l y _ 4 3 4 f 9 8 3 7 - e 3 a 9 - 4 c 3 6 - a 3 9 d - 2 d 8 4 e 5 0 9 1 8 c 5 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 n s _ t a r g e t s _ 2 0 2 1 _ f 0 c 6 b 8 f 3 - 5 0 7 c - 4 1 e a - b e c 7 - 4 8 f 3 6 2 7 5 5 f f e 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p r o d u c t _ 0 8 9 5 7 b 6 f - d 8 5 1 - 4 6 b 0 - a 3 3 1 - 1 1 7 6 1 8 5 3 d e 4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7 4 f c f 2 9 f - 7 f 1 e - 4 e 7 5 - a 3 c b - 8 2 e e 9 5 6 c 9 3 c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 m o n t h < / s t r i n g > < / k e y > < v a l u e > < i n t > 1 7 7 < / i n t > < / v a l u e > < / i t e m > < i t e m > < k e y > < s t r i n g > F . Y . < / s t r i n g > < / k e y > < v a l u e > < i n t > 6 5 < / i n t > < / v a l u e > < / i t e m > < i t e m > < k e y > < s t r i n g > m m m < / s t r i n g > < / k e y > < v a l u e > < i n t > 1 4 7 < / i n t > < / v a l u e > < / i t e m > < i t e m > < k e y > < s t r i n g > F . Y .   m o n t h < / s t r i n g > < / k e y > < v a l u e > < i n t > 1 4 7 < / i n t > < / v a l u e > < / i t e m > < i t e m > < k e y > < s t r i n g > Q u a r t e r 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 2 < / i n t > < / v a l u e > < / i t e m > < i t e m > < k e y > < s t r i n g > F . Y . < / s t r i n g > < / k e y > < v a l u e > < i n t > 1 < / i n t > < / v a l u e > < / i t e m > < i t e m > < k e y > < s t r i n g > m m m < / s t r i n g > < / k e y > < v a l u e > < i n t > 3 < / i n t > < / v a l u e > < / i t e m > < i t e m > < k e y > < s t r i n g > F . Y .   m o n t h 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> < i t e m > < k e y > < s t r i n g > F . Y .   m o n t h < / s t r i n g > < / k e y > < v a l u e > < F i l t e r E x p r e s s i o n   x s i : n i l = " t r u e "   / > < / v a l u e > < / i t e m > < / C o l u m n F i l t e r > < S e l e c t i o n F i l t e r > < i t e m > < k e y > < s t r i n g > F . Y .   m o n t h < / s t r i n g > < / k e y > < v a l u e > < S e l e c t i o n F i l t e r   x s i : n i l = " t r u e "   / > < / v a l u e > < / i t e m > < / S e l e c t i o n F i l t e r > < F i l t e r P a r a m e t e r s > < i t e m > < k e y > < s t r i n g > F . Y .   m o n t h 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7 b f a e 0 9 e - d 3 8 c - 4 b 0 0 - 9 7 7 7 - 7 2 0 d 8 f 2 4 d b c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 C o l u m n s \ F . Y . 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 C o l u m n s \ F . Y . 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 C o l u m n s \ F . Y . 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9 2 b 9 c 3 9 f - e 9 b 4 - 4 6 1 1 - 8 2 c 0 - b 4 3 d c 2 7 1 f 0 5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7 4 f c f 2 9 f - 7 f 1 e - 4 e 7 5 - a 3 c b - 8 2 e e 9 5 6 c 9 3 c 6 ] ] > < / C u s t o m C o n t e n t > < / G e m i n i > 
</file>

<file path=customXml/item22.xml>��< ? x m l   v e r s i o n = " 1 . 0 "   e n c o d i n g = " u t f - 1 6 " ? > < D a t a M a s h u p   s q m i d = " 7 b d 6 b e 7 4 - 0 8 5 4 - 4 5 f 5 - 8 e 1 f - 6 7 3 3 3 6 c 2 4 8 0 2 "   x m l n s = " h t t p : / / s c h e m a s . m i c r o s o f t . c o m / D a t a M a s h u p " > A A A A A O k H A A B Q S w M E F A A C A A g A I Q s o W C b k L d C m A A A A + A A A A B I A H A B D b 2 5 m a W c v U G F j a 2 F n Z S 5 4 b W w g o h g A K K A U A A A A A A A A A A A A A A A A A A A A A A A A A A A A h Y + 9 C s I w H M R 3 w X c o 2 Z u v b u X f d H A S r A i C u I Y 2 1 G C b S J O a v p u D j + Q r 2 K J V N 8 e 7 + 8 H d P W 5 3 y I e 2 i a 6 q c 9 q a D D F M U e S 8 N J V s r F E Z M h b l Y r m A n S z P s l b R S B u X D q 7 K 0 M n 7 S 0 p I C A G H B N u u J p x S R o 7 F Z l + e V C v R B 9 b / 4 V i b q b Z U S M D h t U Z w z H i C G e U c U y C z C 4 U 2 X 4 K P i 6 f 0 x 4 R V 3 / i + U 0 K Z e L 0 F M k s g 7 x P i C V B L A w Q U A A I A C A A h C y h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I Q s o W P Z l 7 f z q B A A A B R g A A B M A H A B G b 3 J t d W x h c y 9 T Z W N 0 a W 9 u M S 5 t I K I Y A C i g F A A A A A A A A A A A A A A A A A A A A A A A A A A A A N V Y b U / b S B D + j s R / W J k v i W R Z O L x c 7 6 p 8 y A X Q V W p p a b h K v Q R F i z 1 J r L N 3 u d 1 1 I E X 8 9 5 t d 2 / E 7 T a A g w Y e Q z O z O P M / M + t l J J H g q 4 I y M k v / u + 5 0 d u a A C f D K i I U j S J y G o 3 R 2 C f y M e C w / Q c s Z D H 4 R z F u C C j j X 8 Y / K 3 B C E n H 4 H x J Z + c c C + O g C k 5 g T s P Q u L h N g k T E 8 7 q 7 u 4 E r B g u z + c H 0 d S L p e I R i M a 0 J o K d G P e 2 S j u Z l o J 7 c m n p e C b w / X j P S g i R L 1 Q t r P 5 2 k S 3 7 n E b Q t 4 o J H J 3 g 6 m E 8 5 E z h v q s 1 5 g / R D R c K u Q 5 H 3 z S C o V w 6 W f T O s y n Z 4 x M I g y h Q I P q W b d l k y M M 4 Y r J / Z J N T 5 n E / Y P O + 2 z v q 2 e Q i 5 g p G a h V C P 3 / r n H M G V 9 0 1 2 i + C R 1 y j / Q s o l k d q x J f 0 G h e m n t T e q R C z y T h d M A j D k U d D K m R f i b g Y e 7 i g b I 7 r L 1 c 3 k M e 9 F J T J G R d R g l w 7 d f Q a E P v + 3 s q o T 5 E Y Y M 4 P T B 0 f O n r L g 0 1 y N 3 o U 2 o i C O 2 U c E R X / g q q Z b 0 K q d O a a w 0 O k D M K S / S E n M k p 4 f + W 3 h f p o Y 6 d C s o g Z g 3 0 W + h E a S A + Y 7 k s x 5 F d A M B 7 u + 0 b D u F C d 1 G 6 s n X J m 2 x q E K r g g p 3 d e G M t g C d q i w r I l 3 S + y Q J d I x S 6 A a o X Q a 8 V Q g Z o k / Y 8 A G S k u c h D r z 1 U I Z t t G G N w N M f T W I L a q x e Z A D j Y E 4 m L a c 7 j 9 A X j + m Z 9 8 I P 9 k n 9 r y p 6 f z o a C T d Q B l z U y 2 v I h i p q F f S i + T 8 K + n l g U 6 r V p 5 8 D S t 3 E r P y m q J u p C 4 3 Z r 2 J P Z e i / 2 g T Z O 2 E O 6 y R G 0 p 3 O 7 T l L t F g W V 8 P f 2 B V a 0 5 B M x x M m k j u 6 F a l n F v 8 2 i m M r l + M p 8 p U J i O U a a T D t p l Y F 2 L Z 2 u y + 2 i + l F t a 4 c d U p 1 d R n R v B / d h 7 G d n J Y r + U 7 q T x X 0 9 4 i o R a l e f 4 r S p P b j 9 s s R + 1 2 I / f q I K l / c x G z z I 1 P 1 g G s i p Y R u B g r o 9 J f c K k C u Z c r O o z a Z K m Z l 9 S E d B K o P K z W + a Y P 7 k z 6 i k 5 l f p k T i M 8 9 o t w N b 0 N 1 A K Z y O Z n e c + a B a g f H k w F z K y n n L o k l C 6 b j 0 Q z 0 P q 9 C i I o E m 2 u 5 0 8 G / Q u 1 q h s Z q J Q l j X h s S j W M h Q D m r Z J F h b M 2 p K E X 4 / S P b A b X E o E r q N 4 l F V 7 1 Y 3 e f 4 T i P o 2 s 9 1 1 / L E q Z K d 1 o z l j V W 1 6 i x K f d p m j M 8 n J 0 9 v a z T 2 3 f f 2 b / b b r f r O E 3 e n m u / 0 9 6 H n D d n S z B i o H j C M y e s t 3 4 M p M q a R 0 Y 3 Y a B Q s h z z 5 s / V O V c L F K p O 1 y Y s D s P s 9 f R O C W q o S O d U C C 6 e q F M N 2 B r U S l M r j w I M N d 7 P F L V 4 Q 2 r H I 8 3 L A y e H t B j 1 A 5 M J l J G i Q h E + I 5 / 0 k 5 N H H / h + s r 9 T h 4 A B K 9 t s A t R b k B N M 4 x j X 5 5 l x d M Y 6 M + p U z q 2 V m d t O r Q 2 t Z l l D Y h k N a G b 7 H a j Y i K O p m l l d p K Y N n b G J r z n l z 8 J T h b g M T N N J c z Z e I I h X I z T S 0 c y i M h A S a 7 a K S g x w s a m T z G j Y h 9 3 m B G 5 z h h I G T H D m f H c a a o R 5 r 7 r F V k d 8 2 X y I t S P v d B m B v a 6 H I V I d 5 c o x 3 + / u 7 G Z C w + Q U j 8 U c 8 F 7 Q K t G o N 6 U B S P / s 5 6 Q z U + P P f 7 c s 5 N S X k 0 p k M 2 5 1 f / U X r 4 0 n h U z J X u O 3 q Z Z v O N X 7 L 7 m q s i o 1 3 F F t V 3 q p g Y X 7 + R c 2 T 0 8 K b Y P C T z r 5 W 6 G T x 0 f 7 + + 5 b b m V j z 1 5 j X j F B m b n J z Z K Z g G C + U K Y B D e 6 I s l j 3 L B Z Y 9 q Z F j 5 2 m / w F Q S w E C L Q A U A A I A C A A h C y h Y J u Q t 0 K Y A A A D 4 A A A A E g A A A A A A A A A A A A A A A A A A A A A A Q 2 9 u Z m l n L 1 B h Y 2 t h Z 2 U u e G 1 s U E s B A i 0 A F A A C A A g A I Q s o W F N y O C y b A A A A 4 Q A A A B M A A A A A A A A A A A A A A A A A 8 g A A A F t D b 2 5 0 Z W 5 0 X 1 R 5 c G V z X S 5 4 b W x Q S w E C L Q A U A A I A C A A h C y h Y 9 m X t / O o E A A A F G A A A E w A A A A A A A A A A A A A A A A D a A Q A A R m 9 y b X V s Y X M v U 2 V j d G l v b j E u b V B L B Q Y A A A A A A w A D A M I A A A A R B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3 X Q A A A A A A A N V d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S 0 w N l Q w N z o 0 O D o 1 M i 4 1 M z I w N z U 3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Z D V i M j d i Z D k t Y W M 3 Y S 0 0 Y z I w L T k y N W Q t Z D F k M 2 I 0 N z Q z N z V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N l Q w N z o 0 N z o 1 M S 4 0 N T Q 4 N z A 2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2 N h N z c 4 N m E t M j g 4 Z i 0 0 N 2 F i L T g 5 Y j g t Z W V j O D A 2 M T J l Y j I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S Z X B s Y W N l Z C B W Y W x 1 Z T M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1 J l c G x h Y 2 V k I F Z h b H V l M y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Z m l z Y 2 F s I H l l Y X I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A 2 V D A 3 O j Q 3 O j U x L j Q 2 N D I 1 O D J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Q 0 Z W V h N z E y L W Y 0 M z c t N D c y Z S 0 5 M W M w L T Y y N T I 0 M T B i O G J j Y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S Z X B s Y W N l Z C B W Y W x 1 Z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M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U m V w b G F j Z W Q g V m F s d W U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T I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m a X N j Y W w g e W V h c i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N l Q w N z o 0 N z o 1 M S 4 0 N j k 1 N j g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T Q 5 O T R h Z i 1 j N D c 2 L T Q y Z j g t O D U 0 O C 1 h Y 2 V j Z D N h N z I 1 N m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Z m l z Y 2 F s I H l l Y X I h U G l 2 b 3 R U Y W J s Z T I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x L T A 2 V D A 5 O j U x O j E 4 L j U 4 M D E 5 N D J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Y u W S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j Z m N 2 M y N G I t M m I z N i 0 0 M m Q 1 L W I x M D k t M m R l N D g y O G M 3 N G J j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Y u W S 4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L l k u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J m F t c D t M I G J 5 I G Z p c 2 N h b C B 5 Z W F y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T G V u b 3 Z v J T V D R G 9 j d W 1 l b n R z J T V D Z X h j Z W w l M j B j b 3 V y c 2 U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x l b m 9 2 b y U 1 Q 0 R v Y 3 V t Z W 5 0 c y U 1 Q 2 V 4 Y 2 V s J T I w Y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T G V u b 3 Z v J T V D R G 9 j d W 1 l b n R z J T V D Z X h j Z W w l M j B j b 3 V y c 2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w N 1 Q w N D o y N z o 1 O S 4 w M z Y y N D k y W i I g L z 4 8 R W 5 0 c n k g V H l w Z T 0 i R m l s b E N v b H V t b l R 5 c G V z I i B W Y W x 1 Z T 0 i c 0 J n a 1 I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X 3 J l Z i 9 B d X R v U m V t b 3 Z l Z E N v b H V t b n M x L n t k Y X R l L D B 9 J n F 1 b 3 Q 7 L C Z x d W 9 0 O 1 N l Y 3 R p b 2 4 x L 2 Z p b m F u Y 2 V f c m V m L 0 F 1 d G 9 S Z W 1 v d m V k Q 2 9 s d W 1 u c z E u e 3 B y b 2 R 1 Y 3 R f Y 2 9 k Z S w x f S Z x d W 9 0 O y w m c X V v d D t T Z W N 0 a W 9 u M S 9 m a W 5 h b m N l X 3 J l Z i 9 B d X R v U m V t b 3 Z l Z E N v b H V t b n M x L n t j d X N 0 b 2 1 l c l 9 j b 2 R l L D J 9 J n F 1 b 3 Q 7 L C Z x d W 9 0 O 1 N l Y 3 R p b 2 4 x L 2 Z p b m F u Y 2 V f c m V m L 0 F 1 d G 9 S Z W 1 v d m V k Q 2 9 s d W 1 u c z E u e 1 F 0 e S w z f S Z x d W 9 0 O y w m c X V v d D t T Z W N 0 a W 9 u M S 9 m a W 5 h b m N l X 3 J l Z i 9 B d X R v U m V t b 3 Z l Z E N v b H V t b n M x L n t u Z X R f c 2 F s Z X N f Y W 1 v d W 5 0 L D R 9 J n F 1 b 3 Q 7 L C Z x d W 9 0 O 1 N l Y 3 R p b 2 4 x L 2 Z p b m F u Y 2 V f c m V m L 0 F 1 d G 9 S Z W 1 v d m V k Q 2 9 s d W 1 u c z E u e 2 Z y Z W l n a H R f Y 2 9 z d C w 1 f S Z x d W 9 0 O y w m c X V v d D t T Z W N 0 a W 9 u M S 9 m a W 5 h b m N l X 3 J l Z i 9 B d X R v U m V t b 3 Z l Z E N v b H V t b n M x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V 9 y Z W Y v Q X V 0 b 1 J l b W 9 2 Z W R D b 2 x 1 b W 5 z M S 5 7 Z G F 0 Z S w w f S Z x d W 9 0 O y w m c X V v d D t T Z W N 0 a W 9 u M S 9 m a W 5 h b m N l X 3 J l Z i 9 B d X R v U m V t b 3 Z l Z E N v b H V t b n M x L n t w c m 9 k d W N 0 X 2 N v Z G U s M X 0 m c X V v d D s s J n F 1 b 3 Q 7 U 2 V j d G l v b j E v Z m l u Y W 5 j Z V 9 y Z W Y v Q X V 0 b 1 J l b W 9 2 Z W R D b 2 x 1 b W 5 z M S 5 7 Y 3 V z d G 9 t Z X J f Y 2 9 k Z S w y f S Z x d W 9 0 O y w m c X V v d D t T Z W N 0 a W 9 u M S 9 m a W 5 h b m N l X 3 J l Z i 9 B d X R v U m V t b 3 Z l Z E N v b H V t b n M x L n t R d H k s M 3 0 m c X V v d D s s J n F 1 b 3 Q 7 U 2 V j d G l v b j E v Z m l u Y W 5 j Z V 9 y Z W Y v Q X V 0 b 1 J l b W 9 2 Z W R D b 2 x 1 b W 5 z M S 5 7 b m V 0 X 3 N h b G V z X 2 F t b 3 V u d C w 0 f S Z x d W 9 0 O y w m c X V v d D t T Z W N 0 a W 9 u M S 9 m a W 5 h b m N l X 3 J l Z i 9 B d X R v U m V t b 3 Z l Z E N v b H V t b n M x L n t m c m V p Z 2 h 0 X 2 N v c 3 Q s N X 0 m c X V v d D s s J n F 1 b 3 Q 7 U 2 V j d G l v b j E v Z m l u Y W 5 j Z V 9 y Z W Y v Q X V 0 b 1 J l b W 9 2 Z W R D b 2 x 1 b W 5 z M S 5 7 b W F u d W Z h Y 3 R 1 c m l u Z 1 9 j b 3 N 0 L D Z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Q 2 9 s d W 1 u V H l w Z X M i I F Z h b H V l P S J z Q 1 F Z R E F 3 V U Z C U T 0 9 I i A v P j x F b n R y e S B U e X B l P S J G a W x s T G F z d F V w Z G F 0 Z W Q i I F Z h b H V l P S J k M j A y N C 0 w M S 0 w N 1 Q x N z o x M j o 1 M i 4 5 M j c y N z U w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z Y W x l c 1 9 t b 2 5 0 a G x 5 X 3 d p d G h f Y 2 9 z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E V u Y W J s Z W Q i I F Z h b H V l P S J s M C I g L z 4 8 R W 5 0 c n k g V H l w Z T 0 i R m l s b E N v b H V t b l R 5 c G V z I i B W Y W x 1 Z T 0 i c 0 J 3 W U R B e E V G Q l E 9 P S I g L z 4 8 R W 5 0 c n k g V H l w Z T 0 i R m l s b E x h c 3 R V c G R h d G V k I i B W Y W x 1 Z T 0 i Z D I w M j Q t M D E t M D d U M T c 6 M T A 6 N T k u M j k y N j U w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R m Z D Y w Z j h m L T I x N z U t N D I 3 N C 1 h Y z B m L T l l M T U 0 Z G J i O T c z M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S I g L z 4 8 R W 5 0 c n k g V H l w Z T 0 i U G l 2 b 3 R P Y m p l Y 3 R O Y W 1 l I i B W Y W x 1 Z T 0 i c 1 A m Y W 1 w O 0 w g Y n k g Z m l z Y 2 F s I H l l Y X I h U G l 2 b 3 R U Y W J s Z T I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z X 3 N h b G V z X 2 1 v b n R o b H k v Q 2 h h b m d l Z C B U e X B l L n t k Y X R l L D B 9 J n F 1 b 3 Q 7 L C Z x d W 9 0 O 1 N l Y 3 R p b 2 4 x L 2 Z h Y 3 R z X 3 N h b G V z X 2 1 v b n R o b H k v Q 2 h h b m d l Z C B U e X B l L n t w c m 9 k d W N 0 X 2 N v Z G U s M X 0 m c X V v d D s s J n F 1 b 3 Q 7 U 2 V j d G l v b j E v Z m F j d H N f c 2 F s Z X N f b W 9 u d G h s e S 9 D a G F u Z 2 V k I F R 5 c G U u e 2 N 1 c 3 R v b W V y X 2 N v Z G U s M n 0 m c X V v d D s s J n F 1 b 3 Q 7 U 2 V j d G l v b j E v Z m F j d H N f c 2 F s Z X N f b W 9 u d G h s e S 9 D Y W x j d W x h d G V k I E F i c 2 9 s d X R l I F Z h b H V l L n t R d H k s M 3 0 m c X V v d D s s J n F 1 b 3 Q 7 U 2 V j d G l v b j E v Z m F j d H N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H N f c 2 F s Z X N f b W 9 u d G h s e S 9 D a G F u Z 2 V k I F R 5 c G U u e 2 R h d G U s M H 0 m c X V v d D s s J n F 1 b 3 Q 7 U 2 V j d G l v b j E v Z m F j d H N f c 2 F s Z X N f b W 9 u d G h s e S 9 D a G F u Z 2 V k I F R 5 c G U u e 3 B y b 2 R 1 Y 3 R f Y 2 9 k Z S w x f S Z x d W 9 0 O y w m c X V v d D t T Z W N 0 a W 9 u M S 9 m Y W N 0 c 1 9 z Y W x l c 1 9 t b 2 5 0 a G x 5 L 0 N o Y W 5 n Z W Q g V H l w Z S 5 7 Y 3 V z d G 9 t Z X J f Y 2 9 k Z S w y f S Z x d W 9 0 O y w m c X V v d D t T Z W N 0 a W 9 u M S 9 m Y W N 0 c 1 9 z Y W x l c 1 9 t b 2 5 0 a G x 5 L 0 N h b G N 1 b G F 0 Z W Q g Q W J z b 2 x 1 d G U g V m F s d W U u e 1 F 0 e S w z f S Z x d W 9 0 O y w m c X V v d D t T Z W N 0 a W 9 u M S 9 m Y W N 0 c 1 9 z Y W x l c 1 9 t b 2 5 0 a G x 5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H N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z Y W x l c 1 9 t b 2 5 0 a G x 5 X 3 d p d G h f Y 2 9 z d C 9 D Y W x j d W x h d G V k J T I w Q W J z b 2 x 1 d G U l M j B W Y W x 1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4 q J h q y T y / R b u 3 m p h x p h i 2 A A A A A A I A A A A A A B B m A A A A A Q A A I A A A A B P W I 8 e f N l + v E H D x 4 X X L p g Y r Z H X f W X N j J U N f x n 1 + v a n p A A A A A A 6 A A A A A A g A A I A A A A A g g f w I e L a u z Z w X S P 0 k 8 w U G C 0 l D a b + t o + y p b U R K K 4 D Q A U A A A A A B Z d W 1 g 0 m P h 8 D N i m 4 F x e e D y W v q h A g F R 0 L f D h u N p P r k 0 d J V / S G U j i F h 4 L c e h E x d q s a p Z r K z u 6 Z C r n z Z i Q L o h D Y e 8 5 n G i G p A B v a Z E 2 d a U H j f 0 Q A A A A P A 6 K U w 2 U q d Z Z H W o j R V 7 i d f r 1 n 1 B f X N Y 3 t e m 6 z Z X V U / 7 r z x Y S o A u z P e v N C 8 O M p I + 3 U 5 w v C f P + D 5 z V X J d P y k W G G I = < / D a t a M a s h u p > 
</file>

<file path=customXml/item23.xml>��< ? x m l   v e r s i o n = " 1 . 0 "   e n c o d i n g = " U T F - 1 6 " ? > < G e m i n i   x m l n s = " h t t p : / / g e m i n i / p i v o t c u s t o m i z a t i o n / 9 2 8 e 9 0 6 3 - a 8 d b - 4 9 0 8 - 9 a 3 4 - 2 4 3 a 6 8 8 c e 0 6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0 c a 5 5 8 8 - b 1 c f - 4 a c e - 8 d 3 7 - 2 8 a a 2 2 d 5 3 f 0 4 , d i m _ m a r k e t _ 9 2 b 9 c 3 9 f - e 9 b 4 - 4 6 1 1 - 8 2 c 0 - b 4 3 d c 2 7 1 f 0 5 8 , d i m _ p r o d u c t _ 0 8 9 5 7 b 6 f - d 8 5 1 - 4 6 b 0 - a 3 3 1 - 1 1 7 6 1 8 5 3 d e 4 1 , f a c t s _ s a l e s _ m o n t h l y _ 4 3 4 f 9 8 3 7 - e 3 a 9 - 4 c 3 6 - a 3 9 d - 2 d 8 4 e 5 0 9 1 8 c 5 , d i m _ d a t e _ 7 4 f c f 2 9 f - 7 f 1 e - 4 e 7 5 - a 3 c b - 8 2 e e 9 5 6 c 9 3 c 6 , n s _ t a r g e t s _ 2 0 2 1 _ f 0 c 6 b 8 f 3 - 5 0 7 c - 4 1 e a - b e c 7 - 4 8 f 3 6 2 7 5 5 f f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s _ s a l e s _ m o n t h l y _ 4 3 4 f 9 8 3 7 - e 3 a 9 - 4 c 3 6 - a 3 9 d - 2 d 8 4 e 5 0 9 1 8 c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 F . Y . < / s t r i n g > < / k e y > < v a l u e > < i n t > 6 5 < / i n t > < / v a l u e > < / i t e m > < i t e m > < k e y > < s t r i n g > c u s t o m e r _ n a m e < / s t r i n g > < / k e y > < v a l u e > < i n t > 1 6 8 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 F . Y . < / s t r i n g > < / k e y > < v a l u e > < i n t > 6 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c u s t o m e r _ 2 0 c a 5 5 8 8 - b 1 c f - 4 a c e - 8 d 3 7 - 2 8 a a 2 2 d 5 3 f 0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 1 4 2 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 1 2 5 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4 8 d 3 d 5 5 2 - e d b 8 - 4 6 2 8 - 8 e d 8 - 9 2 e 0 4 b f 8 d f 0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7 9 6 c c 2 b c - b 9 7 a - 4 c 5 0 - 8 d 5 a - b 8 0 3 6 a 9 6 1 5 8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9 d 0 c 1 3 7 6 - d a 3 9 - 4 a 2 9 - a 2 5 b - a 1 c 9 b f 2 b f 0 d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 2 1 - T a r g e t < / M e a s u r e N a m e > < D i s p l a y N a m e >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 2 1 - 2 0 < / M e a s u r e N a m e > < D i s p l a y N a m e > 2 1 - 2 0 < / D i s p l a y N a m e > < V i s i b l e > T r u e < / V i s i b l e > < / i t e m > < i t e m > < M e a s u r e N a m e > %   I n c r e a s e < / M e a s u r e N a m e > < D i s p l a y N a m e > %   I n c r e a s e 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 T a g s \ T a b l e s \ & l t ; T a b l e s \ f a c t s _ s a l e s _ m o n t h l y & g t ; 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 T a b l e s \ f a c t s _ s a l e s _ m o n t h l y < / K e y > < / D i a g r a m O b j e c t K e y > < D i a g r a m O b j e c t K e y > < K e y > T a b l e s \ f a c t s _ s a l e s _ m o n t h l y \ C o l u m n s \ d a t e < / K e y > < / D i a g r a m O b j e c t K e y > < D i a g r a m O b j e c t K e y > < K e y > T a b l e s \ f a c t s _ s a l e s _ m o n t h l y \ C o l u m n s \ p r o d u c t _ c o d e < / K e y > < / D i a g r a m O b j e c t K e y > < D i a g r a m O b j e c t K e y > < K e y > T a b l e s \ f a c t s _ s a l e s _ m o n t h l y \ C o l u m n s \ c u s t o m e r _ c o d e < / K e y > < / D i a g r a m O b j e c t K e y > < D i a g r a m O b j e c t K e y > < K e y > T a b l e s \ f a c t s _ s a l e s _ m o n t h l y \ C o l u m n s \ Q t y < / K e y > < / D i a g r a m O b j e c t K e y > < D i a g r a m O b j e c t K e y > < K e y > T a b l e s \ f a c t s _ s a l e s _ m o n t h l y \ C o l u m n s \ n e t _ s a l e s _ a m o u n t < / K e y > < / D i a g r a m O b j e c t K e y > < D i a g r a m O b j e c t K e y > < K e y > T a b l e s \ f a c t s _ s a l e s _ m o n t h l y \ C o l u m n s \ f r e i g h t _ c o s t < / K e y > < / D i a g r a m O b j e c t K e y > < D i a g r a m O b j e c t K e y > < K e y > T a b l e s \ f a c t s _ s a l e s _ m o n t h l y \ C o l u m n s \ m a n u f a c t u r i n g _ c o s t < / K e y > < / D i a g r a m O b j e c t K e y > < D i a g r a m O b j e c t K e y > < K e y > T a b l e s \ f a c t s _ s a l e s _ m o n t h l y \ C o l u m n s \ c u s t o m e r _ n a m e < / K e y > < / D i a g r a m O b j e c t K e y > < D i a g r a m O b j e c t K e y > < K e y > T a b l e s \ f a c t s _ s a l e s _ m o n t h l y \ C o l u m n s \ F . Y . < / K e y > < / D i a g r a m O b j e c t K e y > < D i a g r a m O b j e c t K e y > < K e y > T a b l e s \ f a c t s _ s a l e s _ m o n t h l y \ M e a s u r e s \ S u m   o f   n e t _ s a l e s _ a m o u n t < / K e y > < / D i a g r a m O b j e c t K e y > < D i a g r a m O b j e c t K e y > < K e y > T a b l e s \ f a c t s _ s a l e s _ m o n t h l y \ S u m   o f   n e t _ s a l e s _ a m o u n t \ A d d i t i o n a l   I n f o \ I m p l i c i t   M e a s u r e < / K e y > < / D i a g r a m O b j e c t K e y > < D i a g r a m O b j e c t K e y > < K e y > T a b l e s \ f a c t s _ s a l e s _ m o n t h l y \ M e a s u r e s \ N e t   S a l e s < / K e y > < / D i a g r a m O b j e c t K e y > < D i a g r a m O b j e c t K e y > < K e y > T a b l e s \ f a c t s _ s a l e s _ m o n t h l y \ M e a s u r e s \ N e t   S a l e s   1 9 < / K e y > < / D i a g r a m O b j e c t K e y > < D i a g r a m O b j e c t K e y > < K e y > T a b l e s \ f a c t s _ s a l e s _ m o n t h l y \ M e a s u r e s \ N e t   S a l e s   2 0 < / K e y > < / D i a g r a m O b j e c t K e y > < D i a g r a m O b j e c t K e y > < K e y > T a b l e s \ f a c t s _ s a l e s _ m o n t h l y \ M e a s u r e s \ N e t   S a l e s   2 1 < / K e y > < / D i a g r a m O b j e c t K e y > < D i a g r a m O b j e c t K e y > < K e y > T a b l e s \ f a c t s _ s a l e s _ m o n t h l y \ M e a s u r e s \ 2 1   v s   2 0 < / K e y > < / D i a g r a m O b j e c t K e y > < D i a g r a m O b j e c t K e y > < K e y > T a b l e s \ f a c t s _ s a l e s _ m o n t h l y \ M e a s u r e s \ t a r g e t 2 1 < / K e y > < / D i a g r a m O b j e c t K e y > < D i a g r a m O b j e c t K e y > < K e y > T a b l e s \ f a c t s _ s a l e s _ m o n t h l y \ M e a s u r e s \ 2 1 - T a r g e t < / K e y > < / D i a g r a m O b j e c t K e y > < D i a g r a m O b j e c t K e y > < K e y > T a b l e s \ f a c t s _ s a l e s _ m o n t h l y \ M e a s u r e s \ % 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 T a b l e s \ d i m _ d a t e \ C o l u m n s \ F . Y . 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 R e l a t i o n s h i p s \ & l t ; T a b l e s \ f a c t s _ s a l e s _ m o n t h l y \ C o l u m n s \ d a t e & g t ; - & l t ; T a b l e s \ d i m _ d a t e \ C o l u m n s \ d a t e & g t ; \ C r o s s F i l t e r 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 1 7 3 . 2 0 0 0 0 0 0 0 0 0 0 0 0 2 < / H e i g h t > < I s E x p a n d e d > t r u e < / I s E x p a n d e d > < L a y e d O u t > t r u e < / L a y e d O u t > < L e f t > 2 7 9 . 6 9 6 1 8 9 4 3 2 3 3 4 2 8 < / L e f t > < T a b I n d e x > 1 < / T a b I n d e x > < T o p > 5 6 . 7 9 9 9 9 9 9 9 9 9 9 9 9 6 9 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T o p > 4 . 4 0 0 0 0 0 0 0 0 0 0 0 0 0 5 7 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 1 9 6 . 3 9 9 9 9 9 9 9 9 9 9 9 9 8 < / H e i g h t > < I s E x p a n d e d > t r u e < / I s E x p a n d e d > < L a y e d O u t > t r u e < / L a y e d O u t > < L e f t > 8 9 3 . 9 0 3 8 1 0 5 6 7 6 6 5 6 9 < / L e f t > < T a b I n d e x > 3 < / T a b I n d e x > < T o p > 5 6 . 8 0 0 0 0 0 0 0 0 0 0 0 0 6 8 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< / K e y > < / a : K e y > < a : V a l u e   i : t y p e = " D i a g r a m D i s p l a y N o d e V i e w S t a t e " > < H e i g h t > 1 7 5 . 6 0 0 0 0 0 0 0 0 0 0 0 0 2 < / H e i g h t > < I s E x p a n d e d > t r u e < / I s E x p a n d e d > < L a y e d O u t > t r u e < / L a y e d O u t > < L e f t > 5 6 5 . 4 0 7 6 2 1 1 3 5 3 3 1 5 1 < / L e f t > < S c r o l l V e r t i c a l O f f s e t > 2 7 9 . 6 5 9 9 9 9 9 9 9 9 9 9 8 5 < / S c r o l l V e r t i c a l O f f s e t > < T a b I n d e x > 2 < / T a b I n d e x > < T o p >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 T a b l e s \ f a c t s _ s a l e s _ m o n t h l y \ C o l u m n s \ F . Y . 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 7 7 5 . 1 0 3 8 1 0 5 6 7 6 6 5 6 2 < / L e f t > < T a b I n d e x > 5 < / T a b I n d e x > < T o p > 2 9 2 . 4 0 0 0 0 0 0 0 0 0 0 0 1 5 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 T a b l e s \ d i m _ d a t e \ C o l u m n s \ F . Y . 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 4 3 2 . 3 0 3 8 1 0 5 6 7 6 6 5 5 5 < / L e f t > < T a b I n d e x > 4 < / T a b I n d e x > < T o p > 3 9 1 . 8 0 0 0 0 0 0 0 0 0 0 0 1 8 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 ( 2 6 3 . 6 9 6 1 8 9 4 3 2 3 3 4 , 1 4 3 . 4 ) .   E n d   p o i n t   2 :   ( 2 1 6 , 6 9 . 4 ) 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 2 6 3 . 6 9 6 1 8 9 4 3 2 3 3 4 2 8 < / b : _ x > < b : _ y > 1 4 3 . 4 < / b : _ y > < / b : P o i n t > < b : P o i n t > < b : _ x > 2 5 6 . 7 7 2 1 4 1 7 5 < / b : _ x > < b : _ y > 1 4 3 . 4 < / b : _ y > < / b : P o i n t > < b : P o i n t > < b : _ x > 2 5 4 . 7 7 2 1 4 1 7 5 < / b : _ x > < b : _ y > 1 4 1 . 4 < / b : _ y > < / b : P o i n t > < b : P o i n t > < b : _ x > 2 5 4 . 7 7 2 1 4 1 7 5 < / b : _ x > < b : _ y > 7 1 . 4 < / b : _ y > < / b : P o i n t > < b : P o i n t > < b : _ x > 2 5 2 . 7 7 2 1 4 1 7 5 < / b : _ x > < b : _ y > 6 9 . 4 < / b : _ y > < / b : P o i n t > < b : P o i n t > < b : _ x > 2 1 6 . 0 0 0 0 0 0 0 0 0 0 0 0 0 3 < / b : _ x > < b : _ y > 6 9 . 4 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 2 6 3 . 6 9 6 1 8 9 4 3 2 3 3 4 2 8 < / b : _ x > < b : _ y > 1 3 5 . 4 < / b : _ y > < / L a b e l L o c a t i o n > < L o c a t i o n   x m l n s : b = " h t t p : / / s c h e m a s . d a t a c o n t r a c t . o r g / 2 0 0 4 / 0 7 / S y s t e m . W i n d o w s " > < b : _ x > 2 7 9 . 6 9 6 1 8 9 4 3 2 3 3 4 2 8 < / b : _ x > < b : _ y > 1 4 3 . 4 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 6 1 . 4 0 0 0 0 0 0 0 0 0 0 0 0 0 6 < / b : _ y > < / L a b e l L o c a t i o n > < L o c a t i o n   x m l n s : b = " h t t p : / / s c h e m a s . d a t a c o n t r a c t . o r g / 2 0 0 4 / 0 7 / S y s t e m . W i n d o w s " > < b : _ x > 2 0 0 < / b : _ x > < b : _ y > 6 9 . 4 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 2 6 3 . 6 9 6 1 8 9 4 3 2 3 3 4 2 8 < / b : _ x > < b : _ y > 1 4 3 . 4 < / b : _ y > < / b : P o i n t > < b : P o i n t > < b : _ x > 2 5 6 . 7 7 2 1 4 1 7 5 < / b : _ x > < b : _ y > 1 4 3 . 4 < / b : _ y > < / b : P o i n t > < b : P o i n t > < b : _ x > 2 5 4 . 7 7 2 1 4 1 7 5 < / b : _ x > < b : _ y > 1 4 1 . 4 < / b : _ y > < / b : P o i n t > < b : P o i n t > < b : _ x > 2 5 4 . 7 7 2 1 4 1 7 5 < / b : _ x > < b : _ y > 7 1 . 4 < / b : _ y > < / b : P o i n t > < b : P o i n t > < b : _ x > 2 5 2 . 7 7 2 1 4 1 7 5 < / b : _ x > < b : _ y > 6 9 . 4 < / b : _ y > < / b : P o i n t > < b : P o i n t > < b : _ x > 2 1 6 . 0 0 0 0 0 0 0 0 0 0 0 0 0 3 < / b : _ x > < b : _ y > 6 9 . 4 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 ( 5 4 9 . 4 0 7 6 2 1 1 3 5 3 3 2 , 8 7 . 8 ) .   E n d   p o i n t   2 :   ( 4 9 5 . 6 9 6 1 8 9 4 3 2 3 3 4 , 1 4 3 . 4 ) 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 5 4 9 . 4 0 7 6 2 1 1 3 5 3 3 1 5 1 < / b : _ x > < b : _ y > 8 7 . 8 < / b : _ y > < / b : P o i n t > < b : P o i n t > < b : _ x > 5 2 4 . 5 5 1 9 0 5 < / b : _ x > < b : _ y > 8 7 . 8 < / b : _ y > < / b : P o i n t > < b : P o i n t > < b : _ x > 5 2 2 . 5 5 1 9 0 5 < / b : _ x > < b : _ y > 8 9 . 8 < / b : _ y > < / b : P o i n t > < b : P o i n t > < b : _ x > 5 2 2 . 5 5 1 9 0 5 < / b : _ x > < b : _ y > 1 4 1 . 4 < / b : _ y > < / b : P o i n t > < b : P o i n t > < b : _ x > 5 2 0 . 5 5 1 9 0 5 < / b : _ x > < b : _ y > 1 4 3 . 4 < / b : _ y > < / b : P o i n t > < b : P o i n t > < b : _ x > 4 9 5 . 6 9 6 1 8 9 4 3 2 3 3 4 2 8 < / b : _ x > < b : _ y > 1 4 3 . 4 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 5 4 9 . 4 0 7 6 2 1 1 3 5 3 3 1 5 1 < / b : _ x > < b : _ y > 7 9 . 8 < / b : _ y > < / L a b e l L o c a t i o n > < L o c a t i o n   x m l n s : b = " h t t p : / / s c h e m a s . d a t a c o n t r a c t . o r g / 2 0 0 4 / 0 7 / S y s t e m . W i n d o w s " > < b : _ x > 5 6 5 . 4 0 7 6 2 1 1 3 5 3 3 1 5 1 < / b : _ x > < b : _ y > 8 7 . 8 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 4 7 9 . 6 9 6 1 8 9 4 3 2 3 3 4 2 8 < / b : _ x > < b : _ y > 1 3 5 . 4 < / b : _ y > < / L a b e l L o c a t i o n > < L o c a t i o n   x m l n s : b = " h t t p : / / s c h e m a s . d a t a c o n t r a c t . o r g / 2 0 0 4 / 0 7 / S y s t e m . W i n d o w s " > < b : _ x > 4 7 9 . 6 9 6 1 8 9 4 3 2 3 3 4 2 8 < / b : _ x > < b : _ y > 1 4 3 . 4 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 5 4 9 . 4 0 7 6 2 1 1 3 5 3 3 1 5 1 < / b : _ x > < b : _ y > 8 7 . 8 < / b : _ y > < / b : P o i n t > < b : P o i n t > < b : _ x > 5 2 4 . 5 5 1 9 0 5 < / b : _ x > < b : _ y > 8 7 . 8 < / b : _ y > < / b : P o i n t > < b : P o i n t > < b : _ x > 5 2 2 . 5 5 1 9 0 5 < / b : _ x > < b : _ y > 8 9 . 8 < / b : _ y > < / b : P o i n t > < b : P o i n t > < b : _ x > 5 2 2 . 5 5 1 9 0 5 < / b : _ x > < b : _ y > 1 4 1 . 4 < / b : _ y > < / b : P o i n t > < b : P o i n t > < b : _ x > 5 2 0 . 5 5 1 9 0 5 < / b : _ x > < b : _ y > 1 4 3 . 4 < / b : _ y > < / b : P o i n t > < b : P o i n t > < b : _ x > 4 9 5 . 6 9 6 1 8 9 4 3 2 3 3 4 2 8 < / b : _ x > < b : _ y > 1 4 3 . 4 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 ( 7 8 1 . 4 0 7 6 2 1 1 3 5 3 3 2 , 8 7 . 8 ) .   E n d   p o i n t   2 :   ( 8 7 7 . 9 0 3 8 1 0 5 6 7 6 6 6 , 1 5 5 ) 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 7 8 1 . 4 0 7 6 2 1 1 3 5 3 3 1 5 1 < / b : _ x > < b : _ y > 8 7 . 8 0 0 0 0 0 0 0 0 0 0 0 0 1 1 < / b : _ y > < / b : P o i n t > < b : P o i n t > < b : _ x > 8 2 7 . 6 5 5 7 1 6 < / b : _ x > < b : _ y > 8 7 . 8 < / b : _ y > < / b : P o i n t > < b : P o i n t > < b : _ x > 8 2 9 . 6 5 5 7 1 6 < / b : _ x > < b : _ y > 8 9 . 8 < / b : _ y > < / b : P o i n t > < b : P o i n t > < b : _ x > 8 2 9 . 6 5 5 7 1 6 < / b : _ x > < b : _ y > 1 5 3 < / b : _ y > < / b : P o i n t > < b : P o i n t > < b : _ x > 8 3 1 . 6 5 5 7 1 6 < / b : _ x > < b : _ y > 1 5 5 < / b : _ y > < / b : P o i n t > < b : P o i n t > < b : _ x > 8 7 7 . 9 0 3 8 1 0 5 6 7 6 6 5 6 9 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 7 6 5 . 4 0 7 6 2 1 1 3 5 3 3 1 5 1 < / b : _ x > < b : _ y > 7 9 . 8 0 0 0 0 0 0 0 0 0 0 0 0 1 1 < / b : _ y > < / L a b e l L o c a t i o n > < L o c a t i o n   x m l n s : b = " h t t p : / / s c h e m a s . d a t a c o n t r a c t . o r g / 2 0 0 4 / 0 7 / S y s t e m . W i n d o w s " > < b : _ x > 7 6 5 . 4 0 7 6 2 1 1 3 5 3 3 1 5 1 < / b : _ x > < b : _ y > 8 7 . 8 < / b : _ y > < / L o c a t i o n > < S h a p e R o t a t e A n g l e > 2 . 8 4 2 1 7 0 9 4 3 0 4 0 4 0 0 7 E - 1 4 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 8 7 7 . 9 0 3 8 1 0 5 6 7 6 6 5 6 9 < / b : _ x > < b : _ y > 1 4 7 < / b : _ y > < / L a b e l L o c a t i o n > < L o c a t i o n   x m l n s : b = " h t t p : / / s c h e m a s . d a t a c o n t r a c t . o r g / 2 0 0 4 / 0 7 / S y s t e m . W i n d o w s " > < b : _ x > 8 9 3 . 9 0 3 8 1 0 5 6 7 6 6 5 6 9 < / b : _ x > < b : _ y > 1 5 5 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 7 8 1 . 4 0 7 6 2 1 1 3 5 3 3 1 5 1 < / b : _ x > < b : _ y > 8 7 . 8 0 0 0 0 0 0 0 0 0 0 0 0 1 1 < / b : _ y > < / b : P o i n t > < b : P o i n t > < b : _ x > 8 2 7 . 6 5 5 7 1 6 < / b : _ x > < b : _ y > 8 7 . 8 < / b : _ y > < / b : P o i n t > < b : P o i n t > < b : _ x > 8 2 9 . 6 5 5 7 1 6 < / b : _ x > < b : _ y > 8 9 . 8 < / b : _ y > < / b : P o i n t > < b : P o i n t > < b : _ x > 8 2 9 . 6 5 5 7 1 6 < / b : _ x > < b : _ y > 1 5 3 < / b : _ y > < / b : P o i n t > < b : P o i n t > < b : _ x > 8 3 1 . 6 5 5 7 1 6 < / b : _ x > < b : _ y > 1 5 5 < / b : _ y > < / b : P o i n t > < b : P o i n t > < b : _ x > 8 7 7 . 9 0 3 8 1 0 5 6 7 6 6 5 6 9 < / b : _ x > < b : _ y > 1 5 5 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 ( 6 6 5 . 4 0 7 6 2 1 , 1 9 1 . 6 ) .   E n d   p o i n t   2 :   ( 7 5 9 . 1 0 3 8 1 0 5 6 7 6 6 6 , 3 5 7 . 4 ) 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 6 6 5 . 4 0 7 6 2 1 0 0 0 0 0 0 0 6 < / b : _ x > < b : _ y > 1 9 1 . 6 0 0 0 0 0 0 0 0 0 0 0 0 5 < / b : _ y > < / b : P o i n t > < b : P o i n t > < b : _ x > 6 6 5 . 4 0 7 6 2 1 < / b : _ x > < b : _ y > 3 5 5 . 4 < / b : _ y > < / b : P o i n t > < b : P o i n t > < b : _ x > 6 6 7 . 4 0 7 6 2 1 < / b : _ x > < b : _ y > 3 5 7 . 4 < / b : _ y > < / b : P o i n t > < b : P o i n t > < b : _ x > 7 5 9 . 1 0 3 8 1 0 5 6 7 6 6 5 6 2 < / b : _ x > < b : _ y > 3 5 7 . 4 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 6 5 7 . 4 0 7 6 2 1 0 0 0 0 0 0 0 6 < / b : _ x > < b : _ y > 1 7 5 . 6 0 0 0 0 0 0 0 0 0 0 0 0 5 < / b : _ y > < / L a b e l L o c a t i o n > < L o c a t i o n   x m l n s : b = " h t t p : / / s c h e m a s . d a t a c o n t r a c t . o r g / 2 0 0 4 / 0 7 / S y s t e m . W i n d o w s " > < b : _ x > 6 6 5 . 4 0 7 6 2 1 0 0 0 0 0 0 0 6 < / b : _ x > < b : _ y > 1 7 5 . 6 0 0 0 0 0 0 0 0 0 0 0 0 5 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 7 5 9 . 1 0 3 8 1 0 5 6 7 6 6 5 6 2 < / b : _ x > < b : _ y > 3 4 9 . 4 < / b : _ y > < / L a b e l L o c a t i o n > < L o c a t i o n   x m l n s : b = " h t t p : / / s c h e m a s . d a t a c o n t r a c t . o r g / 2 0 0 4 / 0 7 / S y s t e m . W i n d o w s " > < b : _ x > 7 7 5 . 1 0 3 8 1 0 5 6 7 6 6 5 6 2 < / b : _ x > < b : _ y > 3 5 7 . 4 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 6 6 5 . 4 0 7 6 2 1 0 0 0 0 0 0 0 6 < / b : _ x > < b : _ y > 1 9 1 . 6 0 0 0 0 0 0 0 0 0 0 0 0 5 < / b : _ y > < / b : P o i n t > < b : P o i n t > < b : _ x > 6 6 5 . 4 0 7 6 2 1 < / b : _ x > < b : _ y > 3 5 5 . 4 < / b : _ y > < / b : P o i n t > < b : P o i n t > < b : _ x > 6 6 7 . 4 0 7 6 2 1 < / b : _ x > < b : _ y > 3 5 7 . 4 < / b : _ y > < / b : P o i n t > < b : P o i n t > < b : _ x > 7 5 9 . 1 0 3 8 1 0 5 6 7 6 6 5 6 2 < / b : _ x > < b : _ y > 3 5 7 . 4 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 ( 4 1 6 . 3 0 3 8 1 0 5 6 7 6 6 5 , 4 6 6 . 8 ) .   E n d   p o i n t   2 :   ( 2 1 6 , 8 9 . 4 ) 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 4 1 6 . 3 0 3 8 1 0 5 6 7 6 6 5 4 9 < / b : _ x > < b : _ y > 4 6 6 . 7 9 9 9 9 9 9 9 9 9 9 9 9 5 < / b : _ y > < / b : P o i n t > < b : P o i n t > < b : _ x > 2 5 1 . 7 7 2 1 4 1 7 5 < / b : _ x > < b : _ y > 4 6 6 . 8 < / b : _ y > < / b : P o i n t > < b : P o i n t > < b : _ x > 2 4 9 . 7 7 2 1 4 1 7 5 < / b : _ x > < b : _ y > 4 6 4 . 8 < / b : _ y > < / b : P o i n t > < b : P o i n t > < b : _ x > 2 4 9 . 7 7 2 1 4 1 7 5 < / b : _ x > < b : _ y > 9 1 . 4 < / b : _ y > < / b : P o i n t > < b : P o i n t > < b : _ x > 2 4 7 . 7 7 2 1 4 1 7 5 < / b : _ x > < b : _ y > 8 9 . 4 < / b : _ y > < / b : P o i n t > < b : P o i n t > < b : _ x > 2 1 6 < / b : _ x > < b : _ y >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 4 1 6 . 3 0 3 8 1 0 5 6 7 6 6 5 4 9 < / b : _ x > < b : _ y > 4 5 8 . 7 9 9 9 9 9 9 9 9 9 9 9 9 5 < / b : _ y > < / L a b e l L o c a t i o n > < L o c a t i o n   x m l n s : b = " h t t p : / / s c h e m a s . d a t a c o n t r a c t . o r g / 2 0 0 4 / 0 7 / S y s t e m . W i n d o w s " > < b : _ x > 4 3 2 . 3 0 3 8 1 0 5 6 7 6 6 5 5 5 < / b : _ x > < b : _ y > 4 6 6 . 7 9 9 9 9 9 9 9 9 9 9 9 9 5 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 8 1 . 4 < / b : _ y > < / L a b e l L o c a t i o n > < L o c a t i o n   x m l n s : b = " h t t p : / / s c h e m a s . d a t a c o n t r a c t . o r g / 2 0 0 4 / 0 7 / S y s t e m . W i n d o w s " > < b : _ x > 2 0 0 < / b : _ x > < b : _ y >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 4 1 6 . 3 0 3 8 1 0 5 6 7 6 6 5 4 9 < / b : _ x > < b : _ y > 4 6 6 . 7 9 9 9 9 9 9 9 9 9 9 9 9 5 < / b : _ y > < / b : P o i n t > < b : P o i n t > < b : _ x > 2 5 1 . 7 7 2 1 4 1 7 5 < / b : _ x > < b : _ y > 4 6 6 . 8 < / b : _ y > < / b : P o i n t > < b : P o i n t > < b : _ x > 2 4 9 . 7 7 2 1 4 1 7 5 < / b : _ x > < b : _ y > 4 6 4 . 8 < / b : _ y > < / b : P o i n t > < b : P o i n t > < b : _ x > 2 4 9 . 7 7 2 1 4 1 7 5 < / b : _ x > < b : _ y > 9 1 . 4 < / b : _ y > < / b : P o i n t > < b : P o i n t > < b : _ x > 2 4 7 . 7 7 2 1 4 1 7 5 < / b : _ x > < b : _ y > 8 9 . 4 < / b : _ y > < / b : P o i n t > < b : P o i n t > < b : _ x > 2 1 6 < / b : _ x > < b : _ y > 8 9 . 4 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 ( 6 4 8 . 3 0 3 8 1 0 5 6 7 6 6 6 , 4 6 6 . 8 ) .   E n d   p o i n t   2 :   ( 7 5 9 . 1 0 3 8 1 0 5 6 7 6 6 6 , 3 7 7 . 4 ) 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 6 4 8 . 3 0 3 8 1 0 5 6 7 6 6 5 5 5 < / b : _ x > < b : _ y > 4 6 6 . 8 < / b : _ y > < / b : P o i n t > < b : P o i n t > < b : _ x > 7 0 1 . 7 0 3 8 1 1 < / b : _ x > < b : _ y > 4 6 6 . 8 < / b : _ y > < / b : P o i n t > < b : P o i n t > < b : _ x > 7 0 3 . 7 0 3 8 1 1 < / b : _ x > < b : _ y > 4 6 4 . 8 < / b : _ y > < / b : P o i n t > < b : P o i n t > < b : _ x > 7 0 3 . 7 0 3 8 1 1 < / b : _ x > < b : _ y > 3 7 9 . 4 < / b : _ y > < / b : P o i n t > < b : P o i n t > < b : _ x > 7 0 5 . 7 0 3 8 1 1 < / b : _ x > < b : _ y > 3 7 7 . 4 < / b : _ y > < / b : P o i n t > < b : P o i n t > < b : _ x > 7 5 9 . 1 0 3 8 1 0 5 6 7 6 6 5 5 < / b : _ x > < b : _ y > 3 7 7 . 4 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 6 3 2 . 3 0 3 8 1 0 5 6 7 6 6 5 5 5 < / b : _ x > < b : _ y > 4 5 8 . 8 < / b : _ y > < / L a b e l L o c a t i o n > < L o c a t i o n   x m l n s : b = " h t t p : / / s c h e m a s . d a t a c o n t r a c t . o r g / 2 0 0 4 / 0 7 / S y s t e m . W i n d o w s " > < b : _ x > 6 3 2 . 3 0 3 8 1 0 5 6 7 6 6 5 5 5 < / b : _ x > < b : _ y > 4 6 6 . 8 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 7 5 9 . 1 0 3 8 1 0 5 6 7 6 6 5 5 < / b : _ x > < b : _ y > 3 6 9 . 4 < / b : _ y > < / L a b e l L o c a t i o n > < L o c a t i o n   x m l n s : b = " h t t p : / / s c h e m a s . d a t a c o n t r a c t . o r g / 2 0 0 4 / 0 7 / S y s t e m . W i n d o w s " > < b : _ x > 7 7 5 . 1 0 3 8 1 0 5 6 7 6 6 5 5 < / b : _ x > < b : _ y > 3 7 7 . 4 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 6 4 8 . 3 0 3 8 1 0 5 6 7 6 6 5 5 5 < / b : _ x > < b : _ y > 4 6 6 . 8 < / b : _ y > < / b : P o i n t > < b : P o i n t > < b : _ x > 7 0 1 . 7 0 3 8 1 1 < / b : _ x > < b : _ y > 4 6 6 . 8 < / b : _ y > < / b : P o i n t > < b : P o i n t > < b : _ x > 7 0 3 . 7 0 3 8 1 1 < / b : _ x > < b : _ y > 4 6 4 . 8 < / b : _ y > < / b : P o i n t > < b : P o i n t > < b : _ x > 7 0 3 . 7 0 3 8 1 1 < / b : _ x > < b : _ y > 3 7 9 . 4 < / b : _ y > < / b : P o i n t > < b : P o i n t > < b : _ x > 7 0 5 . 7 0 3 8 1 1 < / b : _ x > < b : _ y > 3 7 7 . 4 < / b : _ y > < / b : P o i n t > < b : P o i n t > < b : _ x > 7 5 9 . 1 0 3 8 1 0 5 6 7 6 6 5 5 < / b : _ x > < b : _ y > 3 7 7 . 4 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 M e a s u r e s \ 2 1 - T a r g e t < / K e y > < / D i a g r a m O b j e c t K e y > < D i a g r a m O b j e c t K e y > < K e y > M e a s u r e s \ 2 1 - T a r g e t \ T a g I n f o \ F o r m u l a < / K e y > < / D i a g r a m O b j e c t K e y > < D i a g r a m O b j e c t K e y > < K e y > M e a s u r e s \ 2 1 - T a r g e t \ T a g I n f o \ V a l u e 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 C o l u m n s \ F . Y . 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 C o l u m n s \ F . Y . 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 C o l u m n s \ F . Y . < / K e y > < / D i a g r a m O b j e c t K e y > < D i a g r a m O b j e c t K e y > < K e y > C o l u m n s \ m m m < / K e y > < / D i a g r a m O b j e c t K e y > < D i a g r a m O b j e c t K e y > < K e y > C o l u m n s \ F . Y .   m o n t h 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 C o l u m n s \ F . Y . 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 C o l u m n s \ F . Y .  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 2 0 2 4 - 0 1 - 0 8 T 0 2 : 3 3 : 2 6 . 5 3 4 1 6 3 5 + 0 5 : 3 0 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f 0 c 6 b 8 f 3 - 5 0 7 c - 4 1 e a - b e c 7 - 4 8 f 3 6 2 7 5 5 f f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78AC5ADD-9EBA-4483-84F9-0178A15B6878}">
  <ds:schemaRefs/>
</ds:datastoreItem>
</file>

<file path=customXml/itemProps10.xml><?xml version="1.0" encoding="utf-8"?>
<ds:datastoreItem xmlns:ds="http://schemas.openxmlformats.org/officeDocument/2006/customXml" ds:itemID="{3C2D0F15-6799-4B53-A197-1BBDA1BE40BE}">
  <ds:schemaRefs/>
</ds:datastoreItem>
</file>

<file path=customXml/itemProps11.xml><?xml version="1.0" encoding="utf-8"?>
<ds:datastoreItem xmlns:ds="http://schemas.openxmlformats.org/officeDocument/2006/customXml" ds:itemID="{3631B51E-4633-488A-AE40-526E303E3FF9}">
  <ds:schemaRefs/>
</ds:datastoreItem>
</file>

<file path=customXml/itemProps12.xml><?xml version="1.0" encoding="utf-8"?>
<ds:datastoreItem xmlns:ds="http://schemas.openxmlformats.org/officeDocument/2006/customXml" ds:itemID="{823CBD77-C4A7-436C-AB6A-846B2E4C1DE2}">
  <ds:schemaRefs/>
</ds:datastoreItem>
</file>

<file path=customXml/itemProps13.xml><?xml version="1.0" encoding="utf-8"?>
<ds:datastoreItem xmlns:ds="http://schemas.openxmlformats.org/officeDocument/2006/customXml" ds:itemID="{D3BE48CB-5796-4147-B074-2CCA01841477}">
  <ds:schemaRefs/>
</ds:datastoreItem>
</file>

<file path=customXml/itemProps14.xml><?xml version="1.0" encoding="utf-8"?>
<ds:datastoreItem xmlns:ds="http://schemas.openxmlformats.org/officeDocument/2006/customXml" ds:itemID="{F1ABFB30-A25A-4E23-95AD-AC7416AF5B65}">
  <ds:schemaRefs/>
</ds:datastoreItem>
</file>

<file path=customXml/itemProps15.xml><?xml version="1.0" encoding="utf-8"?>
<ds:datastoreItem xmlns:ds="http://schemas.openxmlformats.org/officeDocument/2006/customXml" ds:itemID="{E67DF3F0-2105-427D-87D2-DA2AB4A5EB31}">
  <ds:schemaRefs/>
</ds:datastoreItem>
</file>

<file path=customXml/itemProps16.xml><?xml version="1.0" encoding="utf-8"?>
<ds:datastoreItem xmlns:ds="http://schemas.openxmlformats.org/officeDocument/2006/customXml" ds:itemID="{81C32C78-2AB8-4ED5-8410-4C7EAF146835}">
  <ds:schemaRefs/>
</ds:datastoreItem>
</file>

<file path=customXml/itemProps17.xml><?xml version="1.0" encoding="utf-8"?>
<ds:datastoreItem xmlns:ds="http://schemas.openxmlformats.org/officeDocument/2006/customXml" ds:itemID="{28BEAB58-7745-490A-8565-2B6EAADC103C}">
  <ds:schemaRefs/>
</ds:datastoreItem>
</file>

<file path=customXml/itemProps18.xml><?xml version="1.0" encoding="utf-8"?>
<ds:datastoreItem xmlns:ds="http://schemas.openxmlformats.org/officeDocument/2006/customXml" ds:itemID="{7AEC1E8F-657B-4DE6-9016-A69A7EAE04AB}">
  <ds:schemaRefs/>
</ds:datastoreItem>
</file>

<file path=customXml/itemProps19.xml><?xml version="1.0" encoding="utf-8"?>
<ds:datastoreItem xmlns:ds="http://schemas.openxmlformats.org/officeDocument/2006/customXml" ds:itemID="{8ECA6821-42B1-4357-9D1E-B9CF3EDDBB53}">
  <ds:schemaRefs/>
</ds:datastoreItem>
</file>

<file path=customXml/itemProps2.xml><?xml version="1.0" encoding="utf-8"?>
<ds:datastoreItem xmlns:ds="http://schemas.openxmlformats.org/officeDocument/2006/customXml" ds:itemID="{4107F24B-D4D7-49E8-9D31-B54AF284BAB9}">
  <ds:schemaRefs/>
</ds:datastoreItem>
</file>

<file path=customXml/itemProps20.xml><?xml version="1.0" encoding="utf-8"?>
<ds:datastoreItem xmlns:ds="http://schemas.openxmlformats.org/officeDocument/2006/customXml" ds:itemID="{E6F7A6A8-E4A0-4E8C-AB9E-541097D5DCA3}">
  <ds:schemaRefs/>
</ds:datastoreItem>
</file>

<file path=customXml/itemProps21.xml><?xml version="1.0" encoding="utf-8"?>
<ds:datastoreItem xmlns:ds="http://schemas.openxmlformats.org/officeDocument/2006/customXml" ds:itemID="{F1E208CD-B453-42E6-B7BC-407033AF9473}">
  <ds:schemaRefs/>
</ds:datastoreItem>
</file>

<file path=customXml/itemProps22.xml><?xml version="1.0" encoding="utf-8"?>
<ds:datastoreItem xmlns:ds="http://schemas.openxmlformats.org/officeDocument/2006/customXml" ds:itemID="{597E75ED-CD02-48AD-8DA5-B7AFA8F79680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C4D61A09-7878-47B6-9F3F-BFDAA5115971}">
  <ds:schemaRefs/>
</ds:datastoreItem>
</file>

<file path=customXml/itemProps24.xml><?xml version="1.0" encoding="utf-8"?>
<ds:datastoreItem xmlns:ds="http://schemas.openxmlformats.org/officeDocument/2006/customXml" ds:itemID="{C5B36CAC-5FD4-40B7-AF60-8CD73694BE63}">
  <ds:schemaRefs/>
</ds:datastoreItem>
</file>

<file path=customXml/itemProps25.xml><?xml version="1.0" encoding="utf-8"?>
<ds:datastoreItem xmlns:ds="http://schemas.openxmlformats.org/officeDocument/2006/customXml" ds:itemID="{C425C503-3C02-4336-8AF5-4E7EB5725F33}">
  <ds:schemaRefs/>
</ds:datastoreItem>
</file>

<file path=customXml/itemProps26.xml><?xml version="1.0" encoding="utf-8"?>
<ds:datastoreItem xmlns:ds="http://schemas.openxmlformats.org/officeDocument/2006/customXml" ds:itemID="{48CC69A6-4A45-462E-82A2-069DB1DC32C8}">
  <ds:schemaRefs/>
</ds:datastoreItem>
</file>

<file path=customXml/itemProps27.xml><?xml version="1.0" encoding="utf-8"?>
<ds:datastoreItem xmlns:ds="http://schemas.openxmlformats.org/officeDocument/2006/customXml" ds:itemID="{54B7662B-7587-4D12-9726-166E0BA9D7AF}">
  <ds:schemaRefs/>
</ds:datastoreItem>
</file>

<file path=customXml/itemProps28.xml><?xml version="1.0" encoding="utf-8"?>
<ds:datastoreItem xmlns:ds="http://schemas.openxmlformats.org/officeDocument/2006/customXml" ds:itemID="{052DDF09-9E7D-4D6E-B21F-37D2371AFDBE}">
  <ds:schemaRefs/>
</ds:datastoreItem>
</file>

<file path=customXml/itemProps3.xml><?xml version="1.0" encoding="utf-8"?>
<ds:datastoreItem xmlns:ds="http://schemas.openxmlformats.org/officeDocument/2006/customXml" ds:itemID="{34E33688-5305-432B-8E70-37A96D29D57A}">
  <ds:schemaRefs/>
</ds:datastoreItem>
</file>

<file path=customXml/itemProps4.xml><?xml version="1.0" encoding="utf-8"?>
<ds:datastoreItem xmlns:ds="http://schemas.openxmlformats.org/officeDocument/2006/customXml" ds:itemID="{81536CE6-8961-44B1-939C-042096A0C9B1}">
  <ds:schemaRefs/>
</ds:datastoreItem>
</file>

<file path=customXml/itemProps5.xml><?xml version="1.0" encoding="utf-8"?>
<ds:datastoreItem xmlns:ds="http://schemas.openxmlformats.org/officeDocument/2006/customXml" ds:itemID="{D3E73B89-D0F6-49AC-A2A8-61997BFD332D}">
  <ds:schemaRefs/>
</ds:datastoreItem>
</file>

<file path=customXml/itemProps6.xml><?xml version="1.0" encoding="utf-8"?>
<ds:datastoreItem xmlns:ds="http://schemas.openxmlformats.org/officeDocument/2006/customXml" ds:itemID="{CE8B4C0B-EADE-482E-A766-0064AA83F948}">
  <ds:schemaRefs/>
</ds:datastoreItem>
</file>

<file path=customXml/itemProps7.xml><?xml version="1.0" encoding="utf-8"?>
<ds:datastoreItem xmlns:ds="http://schemas.openxmlformats.org/officeDocument/2006/customXml" ds:itemID="{A6EA2C44-98FE-4EC9-A89B-8C688615C115}">
  <ds:schemaRefs/>
</ds:datastoreItem>
</file>

<file path=customXml/itemProps8.xml><?xml version="1.0" encoding="utf-8"?>
<ds:datastoreItem xmlns:ds="http://schemas.openxmlformats.org/officeDocument/2006/customXml" ds:itemID="{98B75D86-D11E-44E1-878A-CE071F701204}">
  <ds:schemaRefs/>
</ds:datastoreItem>
</file>

<file path=customXml/itemProps9.xml><?xml version="1.0" encoding="utf-8"?>
<ds:datastoreItem xmlns:ds="http://schemas.openxmlformats.org/officeDocument/2006/customXml" ds:itemID="{F4C7D908-0E9A-4B0B-AABE-71EFB9875CA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by fiscal year</vt:lpstr>
      <vt:lpstr>P&amp;L by fiscal month</vt:lpstr>
      <vt:lpstr>P&amp;L by Markets 21</vt:lpstr>
      <vt:lpstr>P&amp;L by quarter (Sub 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RAHUL KUMAR</dc:creator>
  <cp:lastModifiedBy>Rahul Kumar</cp:lastModifiedBy>
  <cp:lastPrinted>2024-01-07T05:09:50Z</cp:lastPrinted>
  <dcterms:created xsi:type="dcterms:W3CDTF">2015-06-05T18:17:20Z</dcterms:created>
  <dcterms:modified xsi:type="dcterms:W3CDTF">2024-01-08T05:16:37Z</dcterms:modified>
</cp:coreProperties>
</file>